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rath.sharepoint.com/sites/SBS_FAI2-KE/Shared Documents/KE/01 Projects/2022-03 Health Foundation/data analysis/Final Databooks/"/>
    </mc:Choice>
  </mc:AlternateContent>
  <xr:revisionPtr revIDLastSave="873" documentId="8_{67C81594-7D5D-44BA-96ED-7D99F58EB3EE}" xr6:coauthVersionLast="47" xr6:coauthVersionMax="47" xr10:uidLastSave="{137FB100-466D-464D-A399-244CC8B4A4BA}"/>
  <bookViews>
    <workbookView xWindow="2475" yWindow="2010" windowWidth="21600" windowHeight="11265" activeTab="1" xr2:uid="{7F5D2AA9-5D2B-40E6-828C-186E5F724B59}"/>
  </bookViews>
  <sheets>
    <sheet name="Contents" sheetId="1" r:id="rId1"/>
    <sheet name="Chart 6.1" sheetId="2" r:id="rId2"/>
    <sheet name="Chart 6.2" sheetId="3" r:id="rId3"/>
    <sheet name="Chart 6.3" sheetId="4" r:id="rId4"/>
    <sheet name="Chart 6.4" sheetId="5" r:id="rId5"/>
    <sheet name="Chart 6.5" sheetId="6" r:id="rId6"/>
    <sheet name="Chart 6.6" sheetId="7" r:id="rId7"/>
    <sheet name="Chart 6.7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5" l="1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59" i="5"/>
  <c r="E59" i="5"/>
  <c r="F59" i="5"/>
  <c r="D60" i="5"/>
  <c r="E60" i="5"/>
  <c r="F60" i="5"/>
  <c r="F53" i="5"/>
  <c r="E53" i="5"/>
  <c r="D53" i="5"/>
  <c r="C54" i="5"/>
  <c r="C55" i="5"/>
  <c r="C56" i="5"/>
  <c r="C57" i="5"/>
  <c r="C58" i="5"/>
  <c r="C59" i="5"/>
  <c r="C60" i="5"/>
  <c r="C53" i="5"/>
  <c r="I32" i="4" l="1"/>
  <c r="J32" i="4"/>
  <c r="K32" i="4"/>
  <c r="L32" i="4"/>
  <c r="M32" i="4"/>
  <c r="N32" i="4"/>
  <c r="I33" i="4"/>
  <c r="J33" i="4"/>
  <c r="K33" i="4"/>
  <c r="L33" i="4"/>
  <c r="M33" i="4"/>
  <c r="N33" i="4"/>
  <c r="I34" i="4"/>
  <c r="J34" i="4"/>
  <c r="K34" i="4"/>
  <c r="L34" i="4"/>
  <c r="M34" i="4"/>
  <c r="N34" i="4"/>
  <c r="I35" i="4"/>
  <c r="J35" i="4"/>
  <c r="K35" i="4"/>
  <c r="L35" i="4"/>
  <c r="M35" i="4"/>
  <c r="N35" i="4"/>
  <c r="I36" i="4"/>
  <c r="J36" i="4"/>
  <c r="K36" i="4"/>
  <c r="L36" i="4"/>
  <c r="M36" i="4"/>
  <c r="N36" i="4"/>
  <c r="I37" i="4"/>
  <c r="J37" i="4"/>
  <c r="K37" i="4"/>
  <c r="L37" i="4"/>
  <c r="M37" i="4"/>
  <c r="N37" i="4"/>
  <c r="I38" i="4"/>
  <c r="J38" i="4"/>
  <c r="K38" i="4"/>
  <c r="L38" i="4"/>
  <c r="M38" i="4"/>
  <c r="N38" i="4"/>
  <c r="I39" i="4"/>
  <c r="J39" i="4"/>
  <c r="K39" i="4"/>
  <c r="L39" i="4"/>
  <c r="M39" i="4"/>
  <c r="N39" i="4"/>
  <c r="I40" i="4"/>
  <c r="J40" i="4"/>
  <c r="K40" i="4"/>
  <c r="L40" i="4"/>
  <c r="M40" i="4"/>
  <c r="N40" i="4"/>
  <c r="I41" i="4"/>
  <c r="J41" i="4"/>
  <c r="K41" i="4"/>
  <c r="L41" i="4"/>
  <c r="M41" i="4"/>
  <c r="N41" i="4"/>
  <c r="I42" i="4"/>
  <c r="J42" i="4"/>
  <c r="K42" i="4"/>
  <c r="L42" i="4"/>
  <c r="M42" i="4"/>
  <c r="N42" i="4"/>
  <c r="N31" i="4"/>
  <c r="M31" i="4"/>
  <c r="L31" i="4"/>
  <c r="K31" i="4"/>
  <c r="J31" i="4"/>
  <c r="I31" i="4"/>
</calcChain>
</file>

<file path=xl/sharedStrings.xml><?xml version="1.0" encoding="utf-8"?>
<sst xmlns="http://schemas.openxmlformats.org/spreadsheetml/2006/main" count="138" uniqueCount="96">
  <si>
    <t>Chapter 6 - Public services, welfare and democratic wellbeing</t>
  </si>
  <si>
    <t>Chart 6.1: Real terms per capita spending on health stagnated after the financial crisis – and more so in Scotland than in rUK</t>
  </si>
  <si>
    <t xml:space="preserve">Source: FAI analysis of Government Expenditure and Revenue Scotland (Scottish Government, 2021). </t>
  </si>
  <si>
    <t>Notes: chart shows resource spending, capital investment spending is excluded</t>
  </si>
  <si>
    <t>Chart 6.2: Real terms per capita spending on social care has remained unchanged since the financial crisis</t>
  </si>
  <si>
    <t xml:space="preserve">Source: FAI analysis of Public Expenditure Statistical Analysis (PESA), HM Treasury (various years). </t>
  </si>
  <si>
    <t>Notes: social care spending is identified as ‘Personal Social Services’ spending in documentation, and amounted to £3.6bn in Scotland in 2019/20</t>
  </si>
  <si>
    <t>Chart 6.3: Real terms spending on cultural services, planning and development and environmental services has shrunk by over a fifth since 2010/11</t>
  </si>
  <si>
    <t>Source: FAI analysis of Provisional Outturn and Budget Estimates, Scottish Government (various years)</t>
  </si>
  <si>
    <t>Chart 6.4: The proportion of Scots who do not trust the UK government to make fair decisions has increased</t>
  </si>
  <si>
    <t>Source: FAI analysis of Scottish Social Attitudes Survey. N = 11,032</t>
  </si>
  <si>
    <t>Chart 6.5: Levels of distrust in the two governments are similar across deprivation quintile</t>
  </si>
  <si>
    <t xml:space="preserve">Source: FAI analysis of Scottish Social Attitudes Survey. N = 5,118. </t>
  </si>
  <si>
    <t>Notes: responses averaged across 2011-2016 period</t>
  </si>
  <si>
    <t>Chart 6.6: Dissatisfaction with local health services has increased since the austerity period</t>
  </si>
  <si>
    <t>Source: FAI analysis of Scottish Household Survey. N = 125,687</t>
  </si>
  <si>
    <t>Chart 6.7: Dissatisfaction with local authority services has not significantly changed during the austerity decade</t>
  </si>
  <si>
    <t>Chart 6.3: Real terms spending on cultural services, planning and development and environmental services</t>
  </si>
  <si>
    <t>Back to Contents Page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</si>
  <si>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</si>
  <si>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</si>
  <si>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</si>
  <si>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</si>
  <si>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</si>
  <si>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</si>
  <si>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</si>
  <si>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</si>
  <si>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</si>
  <si>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</si>
  <si>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</si>
  <si>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</si>
  <si>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</si>
  <si>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</si>
  <si>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</si>
  <si>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</si>
  <si>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</si>
  <si>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</si>
  <si>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</si>
  <si>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</si>
  <si>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</si>
  <si>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</si>
  <si>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</si>
  <si>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Scotland</t>
  </si>
  <si>
    <t xml:space="preserve"> rUK</t>
  </si>
  <si>
    <t>Real terms index</t>
  </si>
  <si>
    <t>Real terms service spending</t>
  </si>
  <si>
    <t>Education</t>
  </si>
  <si>
    <t>Social Work</t>
  </si>
  <si>
    <t>Roads and Transport</t>
  </si>
  <si>
    <t>Environmental Services</t>
  </si>
  <si>
    <t>Planning and Development Services</t>
  </si>
  <si>
    <t>Culture and Related Services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</si>
  <si>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</si>
  <si>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</si>
  <si>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</si>
  <si>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</si>
  <si>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</si>
  <si>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</si>
  <si>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</si>
  <si>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</si>
  <si>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2021-22</t>
  </si>
  <si>
    <t>Government Real Terms Spending</t>
  </si>
  <si>
    <t>England</t>
  </si>
  <si>
    <t>Social Care Spending Per Capita</t>
  </si>
  <si>
    <t>Not very much or not at all</t>
  </si>
  <si>
    <t>A great deal</t>
  </si>
  <si>
    <t>Quite a lot</t>
  </si>
  <si>
    <t>UKG</t>
  </si>
  <si>
    <t>SG</t>
  </si>
  <si>
    <t>Some</t>
  </si>
  <si>
    <t>Not very much</t>
  </si>
  <si>
    <t>Not at all</t>
  </si>
  <si>
    <t>Quite a lot or a great deal</t>
  </si>
  <si>
    <t>Trust in UK Government</t>
  </si>
  <si>
    <t>Trust in Scottish Government</t>
  </si>
  <si>
    <t>Trust in UK and Scottish Government</t>
  </si>
  <si>
    <t>Low</t>
  </si>
  <si>
    <t>High</t>
  </si>
  <si>
    <t>All</t>
  </si>
  <si>
    <t>SIMD1</t>
  </si>
  <si>
    <t>SIMD2</t>
  </si>
  <si>
    <t>SIMD3</t>
  </si>
  <si>
    <t>SIMD4</t>
  </si>
  <si>
    <t>SIMD5</t>
  </si>
  <si>
    <t>Spending Per Capita</t>
  </si>
  <si>
    <t>My local council is good at listening to local people's views before it takes decisions</t>
  </si>
  <si>
    <t>My local council provides high quality services</t>
  </si>
  <si>
    <t>My local council does the best it can with the money available</t>
  </si>
  <si>
    <t>My local council adresses the key issues affecting the quality of life in my local neighbourhood</t>
  </si>
  <si>
    <t>My local council designs its services around the needs of the people who use them</t>
  </si>
  <si>
    <t>UK Government</t>
  </si>
  <si>
    <t>Scottish Government</t>
  </si>
  <si>
    <t>Quintile of neighbourhood deprivation</t>
  </si>
  <si>
    <t>Percentage of respondents who stated they did not trust the Scottish or UK governments</t>
  </si>
  <si>
    <t>Dissatisfaction with local health services by SIMD quintile and year</t>
  </si>
  <si>
    <t>Percentage of respondents who disagreed with the following statements about local authority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</si>
</sst>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0.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.000"/>
    <numFmt numFmtId="170" formatCode="0.0000"/>
    <numFmt numFmtId="171" formatCode="#,##0.0_-;\(#,##0.0\);_-* &quot;-&quot;??_-"/>
    <numFmt numFmtId="172" formatCode="&quot;to &quot;0.0000;&quot;to &quot;\-0.0000;&quot;to 0&quot;"/>
    <numFmt numFmtId="173" formatCode="_-[$€-2]* #,##0.00_-;\-[$€-2]* #,##0.00_-;_-[$€-2]* &quot;-&quot;??_-"/>
    <numFmt numFmtId="174" formatCode="#,##0;\-#,##0;\-"/>
    <numFmt numFmtId="175" formatCode="#\ ##0"/>
    <numFmt numFmtId="176" formatCode="[&lt;0.0001]&quot;&lt;0.0001&quot;;0.0000"/>
    <numFmt numFmtId="177" formatCode="#,##0.0,,;\-#,##0.0,,;\-"/>
    <numFmt numFmtId="178" formatCode="#,##0,;\-#,##0,;\-"/>
    <numFmt numFmtId="179" formatCode="0.0%;\-0.0%;\-"/>
    <numFmt numFmtId="180" formatCode="#,##0.0,,;\-#,##0.0,,"/>
    <numFmt numFmtId="181" formatCode="#,##0,;\-#,##0,"/>
    <numFmt numFmtId="182" formatCode="0.0%;\-0.0%"/>
    <numFmt numFmtId="183" formatCode="#,##0,;&quot;-&quot;#,##0,"/>
    <numFmt numFmtId="184" formatCode="#,##0.0,,;&quot;-&quot;#,##0.0,,;&quot;-&quot;"/>
    <numFmt numFmtId="185" formatCode="#,##0,;&quot;-&quot;#,##0,;&quot;-&quot;"/>
    <numFmt numFmtId="186" formatCode="0.0%;&quot;-&quot;0.0%;&quot;-&quot;"/>
    <numFmt numFmtId="187" formatCode="#,##0.0,,;&quot;-&quot;#,##0.0,,"/>
    <numFmt numFmtId="188" formatCode="0.0%;&quot;-&quot;0.0%"/>
  </numFmts>
  <fonts count="13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Times New Roman"/>
      <family val="1"/>
    </font>
    <font>
      <b/>
      <sz val="8"/>
      <color rgb="FF000000"/>
      <name val="Arial"/>
      <family val="2"/>
    </font>
    <font>
      <i/>
      <sz val="8"/>
      <name val="Arial"/>
      <family val="2"/>
    </font>
    <font>
      <b/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CGTimes"/>
      <family val="2"/>
    </font>
    <font>
      <sz val="12"/>
      <color indexed="9"/>
      <name val="CGTimes"/>
      <family val="2"/>
    </font>
    <font>
      <sz val="12"/>
      <color indexed="20"/>
      <name val="CGTimes"/>
      <family val="2"/>
    </font>
    <font>
      <b/>
      <sz val="12"/>
      <color indexed="52"/>
      <name val="CGTimes"/>
      <family val="2"/>
    </font>
    <font>
      <b/>
      <sz val="12"/>
      <color indexed="9"/>
      <name val="CGTimes"/>
      <family val="2"/>
    </font>
    <font>
      <i/>
      <sz val="12"/>
      <color indexed="23"/>
      <name val="CGTimes"/>
      <family val="2"/>
    </font>
    <font>
      <sz val="12"/>
      <color indexed="17"/>
      <name val="CGTimes"/>
      <family val="2"/>
    </font>
    <font>
      <b/>
      <sz val="15"/>
      <color indexed="56"/>
      <name val="CGTimes"/>
      <family val="2"/>
    </font>
    <font>
      <b/>
      <sz val="13"/>
      <color indexed="56"/>
      <name val="CGTimes"/>
      <family val="2"/>
    </font>
    <font>
      <b/>
      <sz val="11"/>
      <color indexed="56"/>
      <name val="CGTimes"/>
      <family val="2"/>
    </font>
    <font>
      <sz val="12"/>
      <color indexed="62"/>
      <name val="CGTimes"/>
      <family val="2"/>
    </font>
    <font>
      <sz val="12"/>
      <color indexed="52"/>
      <name val="CGTimes"/>
      <family val="2"/>
    </font>
    <font>
      <sz val="12"/>
      <color indexed="60"/>
      <name val="CGTimes"/>
      <family val="2"/>
    </font>
    <font>
      <b/>
      <sz val="12"/>
      <color indexed="63"/>
      <name val="CGTimes"/>
      <family val="2"/>
    </font>
    <font>
      <b/>
      <sz val="18"/>
      <color indexed="56"/>
      <name val="Cambria"/>
      <family val="2"/>
    </font>
    <font>
      <b/>
      <sz val="12"/>
      <color indexed="8"/>
      <name val="CGTimes"/>
      <family val="2"/>
    </font>
    <font>
      <sz val="12"/>
      <color indexed="10"/>
      <name val="CGTimes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color rgb="FF000000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sz val="10"/>
      <name val="System"/>
      <family val="2"/>
    </font>
    <font>
      <b/>
      <sz val="11"/>
      <color indexed="55"/>
      <name val="Arial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i/>
      <sz val="8"/>
      <name val="Times New Roman"/>
      <family val="1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/>
      <sz val="10"/>
      <color theme="10"/>
      <name val="System"/>
      <family val="2"/>
    </font>
    <font>
      <u/>
      <sz val="11"/>
      <color theme="10"/>
      <name val="Calibri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7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2"/>
      <color rgb="FF0000FF"/>
      <name val="Arial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i/>
      <sz val="7"/>
      <color rgb="FF000000"/>
      <name val="Arial"/>
      <family val="2"/>
    </font>
    <font>
      <b/>
      <sz val="8"/>
      <color rgb="FF0000FF"/>
      <name val="Arial"/>
      <family val="2"/>
    </font>
    <font>
      <i/>
      <sz val="8"/>
      <color rgb="FF0000FF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System"/>
    </font>
    <font>
      <u/>
      <sz val="10"/>
      <color indexed="12"/>
      <name val="System"/>
      <family val="2"/>
    </font>
  </fonts>
  <fills count="10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9999FF"/>
        <bgColor rgb="FF9999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594">
    <xf numFmtId="0" fontId="0" fillId="0" borderId="0"/>
    <xf numFmtId="0" fontId="2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23" fillId="0" borderId="0"/>
    <xf numFmtId="9" fontId="7" fillId="0" borderId="0" applyFont="0" applyFill="0" applyBorder="0" applyAlignment="0" applyProtection="0"/>
    <xf numFmtId="0" fontId="7" fillId="0" borderId="0"/>
    <xf numFmtId="0" fontId="23" fillId="0" borderId="0"/>
    <xf numFmtId="0" fontId="23" fillId="0" borderId="0"/>
    <xf numFmtId="0" fontId="23" fillId="0" borderId="0"/>
    <xf numFmtId="0" fontId="34" fillId="0" borderId="0" applyNumberFormat="0" applyFill="0" applyBorder="0" applyAlignment="0" applyProtection="0"/>
    <xf numFmtId="0" fontId="7" fillId="0" borderId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13" fillId="4" borderId="0" applyNumberFormat="0" applyBorder="0" applyAlignment="0" applyProtection="0"/>
    <xf numFmtId="0" fontId="16" fillId="7" borderId="42" applyNumberFormat="0" applyAlignment="0" applyProtection="0"/>
    <xf numFmtId="0" fontId="18" fillId="8" borderId="45" applyNumberFormat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0" borderId="39" applyNumberFormat="0" applyFill="0" applyAlignment="0" applyProtection="0"/>
    <xf numFmtId="0" fontId="10" fillId="0" borderId="40" applyNumberFormat="0" applyFill="0" applyAlignment="0" applyProtection="0"/>
    <xf numFmtId="0" fontId="11" fillId="0" borderId="41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4" fillId="6" borderId="42" applyNumberFormat="0" applyAlignment="0" applyProtection="0"/>
    <xf numFmtId="0" fontId="17" fillId="0" borderId="44" applyNumberFormat="0" applyFill="0" applyAlignment="0" applyProtection="0"/>
    <xf numFmtId="0" fontId="36" fillId="5" borderId="0" applyNumberFormat="0" applyBorder="0" applyAlignment="0" applyProtection="0"/>
    <xf numFmtId="0" fontId="7" fillId="0" borderId="0"/>
    <xf numFmtId="0" fontId="7" fillId="0" borderId="0"/>
    <xf numFmtId="0" fontId="37" fillId="0" borderId="0"/>
    <xf numFmtId="0" fontId="6" fillId="0" borderId="0"/>
    <xf numFmtId="0" fontId="7" fillId="0" borderId="0"/>
    <xf numFmtId="0" fontId="6" fillId="9" borderId="46" applyNumberFormat="0" applyFont="0" applyAlignment="0" applyProtection="0"/>
    <xf numFmtId="0" fontId="15" fillId="7" borderId="43" applyNumberFormat="0" applyAlignment="0" applyProtection="0"/>
    <xf numFmtId="0" fontId="21" fillId="0" borderId="4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7" fillId="0" borderId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NumberFormat="0" applyBorder="0" applyAlignment="0" applyProtection="0"/>
    <xf numFmtId="0" fontId="40" fillId="37" borderId="0" applyNumberFormat="0" applyBorder="0" applyAlignment="0" applyProtection="0"/>
    <xf numFmtId="0" fontId="41" fillId="54" borderId="49" applyNumberFormat="0" applyAlignment="0" applyProtection="0"/>
    <xf numFmtId="0" fontId="42" fillId="55" borderId="50" applyNumberFormat="0" applyAlignment="0" applyProtection="0"/>
    <xf numFmtId="168" fontId="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51" applyNumberFormat="0" applyFill="0" applyAlignment="0" applyProtection="0"/>
    <xf numFmtId="0" fontId="46" fillId="0" borderId="52" applyNumberFormat="0" applyFill="0" applyAlignment="0" applyProtection="0"/>
    <xf numFmtId="0" fontId="47" fillId="0" borderId="53" applyNumberFormat="0" applyFill="0" applyAlignment="0" applyProtection="0"/>
    <xf numFmtId="0" fontId="47" fillId="0" borderId="0" applyNumberFormat="0" applyFill="0" applyBorder="0" applyAlignment="0" applyProtection="0"/>
    <xf numFmtId="0" fontId="48" fillId="41" borderId="49" applyNumberFormat="0" applyAlignment="0" applyProtection="0"/>
    <xf numFmtId="0" fontId="49" fillId="0" borderId="54" applyNumberFormat="0" applyFill="0" applyAlignment="0" applyProtection="0"/>
    <xf numFmtId="0" fontId="50" fillId="56" borderId="0" applyNumberFormat="0" applyBorder="0" applyAlignment="0" applyProtection="0"/>
    <xf numFmtId="0" fontId="23" fillId="0" borderId="0"/>
    <xf numFmtId="0" fontId="38" fillId="57" borderId="55" applyNumberFormat="0" applyFont="0" applyAlignment="0" applyProtection="0"/>
    <xf numFmtId="0" fontId="51" fillId="54" borderId="56" applyNumberFormat="0" applyAlignment="0" applyProtection="0"/>
    <xf numFmtId="9" fontId="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7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6" fillId="0" borderId="0"/>
    <xf numFmtId="0" fontId="23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8" fillId="0" borderId="58" applyNumberFormat="0" applyFill="0" applyProtection="0">
      <alignment horizontal="center"/>
    </xf>
    <xf numFmtId="164" fontId="7" fillId="0" borderId="0" applyFont="0" applyFill="0" applyBorder="0" applyProtection="0">
      <alignment horizontal="right"/>
    </xf>
    <xf numFmtId="164" fontId="7" fillId="0" borderId="0" applyFont="0" applyFill="0" applyBorder="0" applyProtection="0">
      <alignment horizontal="right"/>
    </xf>
    <xf numFmtId="0" fontId="59" fillId="36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169" fontId="7" fillId="0" borderId="0" applyFont="0" applyFill="0" applyBorder="0" applyProtection="0">
      <alignment horizontal="right"/>
    </xf>
    <xf numFmtId="169" fontId="7" fillId="0" borderId="0" applyFont="0" applyFill="0" applyBorder="0" applyProtection="0">
      <alignment horizontal="right"/>
    </xf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39" borderId="0" applyNumberFormat="0" applyBorder="0" applyAlignment="0" applyProtection="0"/>
    <xf numFmtId="0" fontId="59" fillId="42" borderId="0" applyNumberFormat="0" applyBorder="0" applyAlignment="0" applyProtection="0"/>
    <xf numFmtId="0" fontId="59" fillId="45" borderId="0" applyNumberFormat="0" applyBorder="0" applyAlignment="0" applyProtection="0"/>
    <xf numFmtId="170" fontId="7" fillId="0" borderId="0" applyFont="0" applyFill="0" applyBorder="0" applyProtection="0">
      <alignment horizontal="right"/>
    </xf>
    <xf numFmtId="170" fontId="7" fillId="0" borderId="0" applyFont="0" applyFill="0" applyBorder="0" applyProtection="0">
      <alignment horizontal="right"/>
    </xf>
    <xf numFmtId="0" fontId="60" fillId="46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53" borderId="0" applyNumberFormat="0" applyBorder="0" applyAlignment="0" applyProtection="0"/>
    <xf numFmtId="0" fontId="61" fillId="37" borderId="0" applyNumberFormat="0" applyBorder="0" applyAlignment="0" applyProtection="0"/>
    <xf numFmtId="171" fontId="7" fillId="0" borderId="0" applyBorder="0"/>
    <xf numFmtId="0" fontId="62" fillId="54" borderId="49" applyNumberFormat="0" applyAlignment="0" applyProtection="0"/>
    <xf numFmtId="0" fontId="63" fillId="55" borderId="50" applyNumberFormat="0" applyAlignment="0" applyProtection="0"/>
    <xf numFmtId="170" fontId="64" fillId="0" borderId="0" applyFont="0" applyFill="0" applyBorder="0" applyProtection="0">
      <alignment horizontal="right"/>
    </xf>
    <xf numFmtId="172" fontId="64" fillId="0" borderId="0" applyFont="0" applyFill="0" applyBorder="0" applyProtection="0">
      <alignment horizontal="left"/>
    </xf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6" fillId="0" borderId="5" applyNumberFormat="0" applyBorder="0" applyAlignment="0" applyProtection="0">
      <alignment horizontal="right" vertical="center"/>
    </xf>
    <xf numFmtId="173" fontId="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  <protection locked="0"/>
    </xf>
    <xf numFmtId="0" fontId="31" fillId="0" borderId="0">
      <alignment horizontal="left"/>
    </xf>
    <xf numFmtId="0" fontId="69" fillId="0" borderId="0">
      <alignment horizontal="left"/>
    </xf>
    <xf numFmtId="0" fontId="7" fillId="0" borderId="0" applyFont="0" applyFill="0" applyBorder="0" applyProtection="0">
      <alignment horizontal="right"/>
    </xf>
    <xf numFmtId="0" fontId="7" fillId="0" borderId="0" applyFont="0" applyFill="0" applyBorder="0" applyProtection="0">
      <alignment horizontal="right"/>
    </xf>
    <xf numFmtId="0" fontId="70" fillId="38" borderId="0" applyNumberFormat="0" applyBorder="0" applyAlignment="0" applyProtection="0"/>
    <xf numFmtId="38" fontId="24" fillId="34" borderId="0" applyNumberFormat="0" applyBorder="0" applyAlignment="0" applyProtection="0"/>
    <xf numFmtId="0" fontId="71" fillId="58" borderId="48" applyProtection="0">
      <alignment horizontal="right"/>
    </xf>
    <xf numFmtId="0" fontId="72" fillId="58" borderId="0" applyProtection="0">
      <alignment horizontal="left"/>
    </xf>
    <xf numFmtId="0" fontId="73" fillId="0" borderId="0">
      <alignment vertical="top" wrapText="1"/>
    </xf>
    <xf numFmtId="0" fontId="74" fillId="0" borderId="51" applyNumberFormat="0" applyFill="0" applyAlignment="0" applyProtection="0"/>
    <xf numFmtId="0" fontId="73" fillId="0" borderId="0">
      <alignment vertical="top" wrapText="1"/>
    </xf>
    <xf numFmtId="0" fontId="73" fillId="0" borderId="0">
      <alignment vertical="top" wrapText="1"/>
    </xf>
    <xf numFmtId="0" fontId="73" fillId="0" borderId="0">
      <alignment vertical="top" wrapText="1"/>
    </xf>
    <xf numFmtId="0" fontId="75" fillId="0" borderId="52" applyNumberFormat="0" applyFill="0" applyAlignment="0" applyProtection="0"/>
    <xf numFmtId="174" fontId="27" fillId="0" borderId="0" applyNumberFormat="0" applyFill="0" applyAlignment="0" applyProtection="0"/>
    <xf numFmtId="0" fontId="76" fillId="0" borderId="53" applyNumberFormat="0" applyFill="0" applyAlignment="0" applyProtection="0"/>
    <xf numFmtId="174" fontId="77" fillId="0" borderId="0" applyNumberFormat="0" applyFill="0" applyAlignment="0" applyProtection="0"/>
    <xf numFmtId="0" fontId="76" fillId="0" borderId="0" applyNumberFormat="0" applyFill="0" applyBorder="0" applyAlignment="0" applyProtection="0"/>
    <xf numFmtId="174" fontId="28" fillId="0" borderId="0" applyNumberFormat="0" applyFill="0" applyAlignment="0" applyProtection="0"/>
    <xf numFmtId="174" fontId="78" fillId="0" borderId="0" applyNumberFormat="0" applyFill="0" applyAlignment="0" applyProtection="0"/>
    <xf numFmtId="174" fontId="56" fillId="0" borderId="0" applyNumberFormat="0" applyFill="0" applyAlignment="0" applyProtection="0"/>
    <xf numFmtId="174" fontId="56" fillId="0" borderId="0" applyNumberFormat="0" applyFont="0" applyFill="0" applyBorder="0" applyAlignment="0" applyProtection="0"/>
    <xf numFmtId="174" fontId="56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Fill="0" applyBorder="0" applyProtection="0">
      <alignment horizontal="left"/>
    </xf>
    <xf numFmtId="10" fontId="24" fillId="59" borderId="59" applyNumberFormat="0" applyBorder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82" fillId="41" borderId="49" applyNumberFormat="0" applyAlignment="0" applyProtection="0"/>
    <xf numFmtId="0" fontId="71" fillId="0" borderId="60" applyProtection="0">
      <alignment horizontal="right"/>
    </xf>
    <xf numFmtId="0" fontId="71" fillId="0" borderId="48" applyProtection="0">
      <alignment horizontal="right"/>
    </xf>
    <xf numFmtId="0" fontId="71" fillId="0" borderId="61" applyProtection="0">
      <alignment horizontal="center"/>
      <protection locked="0"/>
    </xf>
    <xf numFmtId="0" fontId="83" fillId="0" borderId="54" applyNumberFormat="0" applyFill="0" applyAlignment="0" applyProtection="0"/>
    <xf numFmtId="0" fontId="7" fillId="0" borderId="0"/>
    <xf numFmtId="0" fontId="7" fillId="0" borderId="0"/>
    <xf numFmtId="0" fontId="7" fillId="0" borderId="0"/>
    <xf numFmtId="1" fontId="7" fillId="0" borderId="0" applyFont="0" applyFill="0" applyBorder="0" applyProtection="0">
      <alignment horizontal="right"/>
    </xf>
    <xf numFmtId="1" fontId="7" fillId="0" borderId="0" applyFont="0" applyFill="0" applyBorder="0" applyProtection="0">
      <alignment horizontal="right"/>
    </xf>
    <xf numFmtId="0" fontId="84" fillId="56" borderId="0" applyNumberFormat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175" fontId="65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6" fillId="0" borderId="0"/>
    <xf numFmtId="175" fontId="65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175" fontId="65" fillId="0" borderId="0"/>
    <xf numFmtId="0" fontId="6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>
      <alignment vertical="top"/>
    </xf>
    <xf numFmtId="0" fontId="59" fillId="0" borderId="0"/>
    <xf numFmtId="0" fontId="6" fillId="0" borderId="0"/>
    <xf numFmtId="0" fontId="7" fillId="0" borderId="0">
      <alignment vertical="top"/>
    </xf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5" fontId="65" fillId="0" borderId="0"/>
    <xf numFmtId="0" fontId="87" fillId="0" borderId="0"/>
    <xf numFmtId="0" fontId="7" fillId="0" borderId="0"/>
    <xf numFmtId="0" fontId="6" fillId="0" borderId="0"/>
    <xf numFmtId="175" fontId="65" fillId="0" borderId="0"/>
    <xf numFmtId="175" fontId="65" fillId="0" borderId="0"/>
    <xf numFmtId="175" fontId="65" fillId="0" borderId="0"/>
    <xf numFmtId="175" fontId="65" fillId="0" borderId="0"/>
    <xf numFmtId="175" fontId="65" fillId="0" borderId="0"/>
    <xf numFmtId="175" fontId="65" fillId="0" borderId="0"/>
    <xf numFmtId="175" fontId="65" fillId="0" borderId="0"/>
    <xf numFmtId="175" fontId="65" fillId="0" borderId="0"/>
    <xf numFmtId="0" fontId="5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5" fontId="65" fillId="0" borderId="0"/>
    <xf numFmtId="0" fontId="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" fillId="0" borderId="0"/>
    <xf numFmtId="175" fontId="65" fillId="0" borderId="0"/>
    <xf numFmtId="0" fontId="7" fillId="0" borderId="0"/>
    <xf numFmtId="0" fontId="6" fillId="0" borderId="0"/>
    <xf numFmtId="0" fontId="7" fillId="0" borderId="0">
      <alignment vertical="top"/>
    </xf>
    <xf numFmtId="175" fontId="65" fillId="0" borderId="0"/>
    <xf numFmtId="0" fontId="7" fillId="0" borderId="0">
      <alignment vertical="top"/>
    </xf>
    <xf numFmtId="175" fontId="65" fillId="0" borderId="0"/>
    <xf numFmtId="0" fontId="7" fillId="0" borderId="0">
      <alignment vertical="top"/>
    </xf>
    <xf numFmtId="175" fontId="65" fillId="0" borderId="0"/>
    <xf numFmtId="0" fontId="7" fillId="0" borderId="0">
      <alignment vertical="top"/>
    </xf>
    <xf numFmtId="0" fontId="7" fillId="57" borderId="55" applyNumberFormat="0" applyFont="0" applyAlignment="0" applyProtection="0"/>
    <xf numFmtId="0" fontId="88" fillId="54" borderId="56" applyNumberFormat="0" applyAlignment="0" applyProtection="0"/>
    <xf numFmtId="40" fontId="89" fillId="35" borderId="0">
      <alignment horizontal="right"/>
    </xf>
    <xf numFmtId="0" fontId="90" fillId="35" borderId="0">
      <alignment horizontal="right"/>
    </xf>
    <xf numFmtId="0" fontId="91" fillId="35" borderId="2"/>
    <xf numFmtId="0" fontId="91" fillId="0" borderId="0" applyBorder="0">
      <alignment horizontal="centerContinuous"/>
    </xf>
    <xf numFmtId="0" fontId="92" fillId="0" borderId="0" applyBorder="0">
      <alignment horizontal="centerContinuous"/>
    </xf>
    <xf numFmtId="176" fontId="7" fillId="0" borderId="0" applyFont="0" applyFill="0" applyBorder="0" applyProtection="0">
      <alignment horizontal="right"/>
    </xf>
    <xf numFmtId="176" fontId="7" fillId="0" borderId="0" applyFont="0" applyFill="0" applyBorder="0" applyProtection="0">
      <alignment horizontal="right"/>
    </xf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7" fillId="0" borderId="0"/>
    <xf numFmtId="2" fontId="93" fillId="60" borderId="21" applyAlignment="0" applyProtection="0">
      <protection locked="0"/>
    </xf>
    <xf numFmtId="0" fontId="94" fillId="59" borderId="21" applyNumberFormat="0" applyAlignment="0" applyProtection="0"/>
    <xf numFmtId="0" fontId="95" fillId="61" borderId="59" applyNumberFormat="0" applyAlignment="0" applyProtection="0">
      <alignment horizontal="center" vertical="center"/>
    </xf>
    <xf numFmtId="4" fontId="87" fillId="62" borderId="56" applyNumberFormat="0" applyProtection="0">
      <alignment vertical="center"/>
    </xf>
    <xf numFmtId="4" fontId="96" fillId="62" borderId="56" applyNumberFormat="0" applyProtection="0">
      <alignment vertical="center"/>
    </xf>
    <xf numFmtId="4" fontId="87" fillId="62" borderId="56" applyNumberFormat="0" applyProtection="0">
      <alignment horizontal="left" vertical="center" indent="1"/>
    </xf>
    <xf numFmtId="4" fontId="87" fillId="62" borderId="56" applyNumberFormat="0" applyProtection="0">
      <alignment horizontal="left" vertical="center" indent="1"/>
    </xf>
    <xf numFmtId="0" fontId="7" fillId="63" borderId="56" applyNumberFormat="0" applyProtection="0">
      <alignment horizontal="left" vertical="center" indent="1"/>
    </xf>
    <xf numFmtId="4" fontId="87" fillId="64" borderId="56" applyNumberFormat="0" applyProtection="0">
      <alignment horizontal="right" vertical="center"/>
    </xf>
    <xf numFmtId="4" fontId="87" fillId="65" borderId="56" applyNumberFormat="0" applyProtection="0">
      <alignment horizontal="right" vertical="center"/>
    </xf>
    <xf numFmtId="4" fontId="87" fillId="66" borderId="56" applyNumberFormat="0" applyProtection="0">
      <alignment horizontal="right" vertical="center"/>
    </xf>
    <xf numFmtId="4" fontId="87" fillId="67" borderId="56" applyNumberFormat="0" applyProtection="0">
      <alignment horizontal="right" vertical="center"/>
    </xf>
    <xf numFmtId="4" fontId="87" fillId="68" borderId="56" applyNumberFormat="0" applyProtection="0">
      <alignment horizontal="right" vertical="center"/>
    </xf>
    <xf numFmtId="4" fontId="87" fillId="69" borderId="56" applyNumberFormat="0" applyProtection="0">
      <alignment horizontal="right" vertical="center"/>
    </xf>
    <xf numFmtId="4" fontId="87" fillId="70" borderId="56" applyNumberFormat="0" applyProtection="0">
      <alignment horizontal="right" vertical="center"/>
    </xf>
    <xf numFmtId="4" fontId="87" fillId="71" borderId="56" applyNumberFormat="0" applyProtection="0">
      <alignment horizontal="right" vertical="center"/>
    </xf>
    <xf numFmtId="4" fontId="87" fillId="72" borderId="56" applyNumberFormat="0" applyProtection="0">
      <alignment horizontal="right" vertical="center"/>
    </xf>
    <xf numFmtId="4" fontId="97" fillId="73" borderId="56" applyNumberFormat="0" applyProtection="0">
      <alignment horizontal="left" vertical="center" indent="1"/>
    </xf>
    <xf numFmtId="4" fontId="87" fillId="74" borderId="62" applyNumberFormat="0" applyProtection="0">
      <alignment horizontal="left" vertical="center" indent="1"/>
    </xf>
    <xf numFmtId="4" fontId="98" fillId="75" borderId="0" applyNumberFormat="0" applyProtection="0">
      <alignment horizontal="left" vertical="center" indent="1"/>
    </xf>
    <xf numFmtId="0" fontId="7" fillId="63" borderId="56" applyNumberFormat="0" applyProtection="0">
      <alignment horizontal="left" vertical="center" indent="1"/>
    </xf>
    <xf numFmtId="4" fontId="87" fillId="74" borderId="56" applyNumberFormat="0" applyProtection="0">
      <alignment horizontal="left" vertical="center" indent="1"/>
    </xf>
    <xf numFmtId="4" fontId="87" fillId="76" borderId="56" applyNumberFormat="0" applyProtection="0">
      <alignment horizontal="left" vertical="center" indent="1"/>
    </xf>
    <xf numFmtId="0" fontId="7" fillId="76" borderId="56" applyNumberFormat="0" applyProtection="0">
      <alignment horizontal="left" vertical="center" indent="1"/>
    </xf>
    <xf numFmtId="0" fontId="7" fillId="76" borderId="56" applyNumberFormat="0" applyProtection="0">
      <alignment horizontal="left" vertical="center" indent="1"/>
    </xf>
    <xf numFmtId="0" fontId="7" fillId="61" borderId="56" applyNumberFormat="0" applyProtection="0">
      <alignment horizontal="left" vertical="center" indent="1"/>
    </xf>
    <xf numFmtId="0" fontId="7" fillId="61" borderId="56" applyNumberFormat="0" applyProtection="0">
      <alignment horizontal="left" vertical="center" indent="1"/>
    </xf>
    <xf numFmtId="0" fontId="7" fillId="34" borderId="56" applyNumberFormat="0" applyProtection="0">
      <alignment horizontal="left" vertical="center" indent="1"/>
    </xf>
    <xf numFmtId="0" fontId="7" fillId="34" borderId="56" applyNumberFormat="0" applyProtection="0">
      <alignment horizontal="left" vertical="center" indent="1"/>
    </xf>
    <xf numFmtId="0" fontId="7" fillId="63" borderId="56" applyNumberFormat="0" applyProtection="0">
      <alignment horizontal="left" vertical="center" indent="1"/>
    </xf>
    <xf numFmtId="0" fontId="7" fillId="63" borderId="56" applyNumberFormat="0" applyProtection="0">
      <alignment horizontal="left" vertical="center" indent="1"/>
    </xf>
    <xf numFmtId="4" fontId="87" fillId="59" borderId="56" applyNumberFormat="0" applyProtection="0">
      <alignment vertical="center"/>
    </xf>
    <xf numFmtId="4" fontId="96" fillId="59" borderId="56" applyNumberFormat="0" applyProtection="0">
      <alignment vertical="center"/>
    </xf>
    <xf numFmtId="4" fontId="87" fillId="59" borderId="56" applyNumberFormat="0" applyProtection="0">
      <alignment horizontal="left" vertical="center" indent="1"/>
    </xf>
    <xf numFmtId="4" fontId="87" fillId="59" borderId="56" applyNumberFormat="0" applyProtection="0">
      <alignment horizontal="left" vertical="center" indent="1"/>
    </xf>
    <xf numFmtId="4" fontId="87" fillId="74" borderId="56" applyNumberFormat="0" applyProtection="0">
      <alignment horizontal="right" vertical="center"/>
    </xf>
    <xf numFmtId="4" fontId="96" fillId="74" borderId="56" applyNumberFormat="0" applyProtection="0">
      <alignment horizontal="right" vertical="center"/>
    </xf>
    <xf numFmtId="0" fontId="7" fillId="63" borderId="56" applyNumberFormat="0" applyProtection="0">
      <alignment horizontal="left" vertical="center" indent="1"/>
    </xf>
    <xf numFmtId="0" fontId="7" fillId="63" borderId="56" applyNumberFormat="0" applyProtection="0">
      <alignment horizontal="left" vertical="center" indent="1"/>
    </xf>
    <xf numFmtId="0" fontId="99" fillId="0" borderId="0"/>
    <xf numFmtId="4" fontId="100" fillId="74" borderId="56" applyNumberFormat="0" applyProtection="0">
      <alignment horizontal="right" vertical="center"/>
    </xf>
    <xf numFmtId="0" fontId="7" fillId="0" borderId="0"/>
    <xf numFmtId="0" fontId="101" fillId="35" borderId="15">
      <alignment horizontal="center"/>
    </xf>
    <xf numFmtId="0" fontId="101" fillId="35" borderId="15">
      <alignment horizontal="center"/>
    </xf>
    <xf numFmtId="3" fontId="102" fillId="35" borderId="0"/>
    <xf numFmtId="3" fontId="101" fillId="35" borderId="0"/>
    <xf numFmtId="0" fontId="102" fillId="35" borderId="0"/>
    <xf numFmtId="0" fontId="101" fillId="35" borderId="0"/>
    <xf numFmtId="0" fontId="102" fillId="35" borderId="0">
      <alignment horizontal="center"/>
    </xf>
    <xf numFmtId="0" fontId="103" fillId="0" borderId="0">
      <alignment wrapText="1"/>
    </xf>
    <xf numFmtId="0" fontId="103" fillId="0" borderId="0">
      <alignment wrapText="1"/>
    </xf>
    <xf numFmtId="0" fontId="103" fillId="0" borderId="0">
      <alignment wrapText="1"/>
    </xf>
    <xf numFmtId="0" fontId="103" fillId="0" borderId="0">
      <alignment wrapText="1"/>
    </xf>
    <xf numFmtId="0" fontId="25" fillId="77" borderId="0">
      <alignment horizontal="right" vertical="top" wrapText="1"/>
    </xf>
    <xf numFmtId="0" fontId="25" fillId="77" borderId="0">
      <alignment horizontal="right" vertical="top" wrapText="1"/>
    </xf>
    <xf numFmtId="0" fontId="25" fillId="77" borderId="0">
      <alignment horizontal="right" vertical="top" wrapText="1"/>
    </xf>
    <xf numFmtId="0" fontId="25" fillId="77" borderId="0">
      <alignment horizontal="right" vertical="top" wrapText="1"/>
    </xf>
    <xf numFmtId="0" fontId="104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33" fillId="0" borderId="0"/>
    <xf numFmtId="0" fontId="33" fillId="0" borderId="0"/>
    <xf numFmtId="0" fontId="33" fillId="0" borderId="0"/>
    <xf numFmtId="177" fontId="24" fillId="0" borderId="0">
      <alignment wrapText="1"/>
      <protection locked="0"/>
    </xf>
    <xf numFmtId="177" fontId="24" fillId="0" borderId="0">
      <alignment wrapText="1"/>
      <protection locked="0"/>
    </xf>
    <xf numFmtId="177" fontId="25" fillId="78" borderId="0">
      <alignment wrapText="1"/>
      <protection locked="0"/>
    </xf>
    <xf numFmtId="177" fontId="25" fillId="78" borderId="0">
      <alignment wrapText="1"/>
      <protection locked="0"/>
    </xf>
    <xf numFmtId="177" fontId="25" fillId="78" borderId="0">
      <alignment wrapText="1"/>
      <protection locked="0"/>
    </xf>
    <xf numFmtId="177" fontId="25" fillId="78" borderId="0">
      <alignment wrapText="1"/>
      <protection locked="0"/>
    </xf>
    <xf numFmtId="177" fontId="24" fillId="0" borderId="0">
      <alignment wrapText="1"/>
      <protection locked="0"/>
    </xf>
    <xf numFmtId="178" fontId="24" fillId="0" borderId="0">
      <alignment wrapText="1"/>
      <protection locked="0"/>
    </xf>
    <xf numFmtId="178" fontId="24" fillId="0" borderId="0">
      <alignment wrapText="1"/>
      <protection locked="0"/>
    </xf>
    <xf numFmtId="178" fontId="24" fillId="0" borderId="0">
      <alignment wrapText="1"/>
      <protection locked="0"/>
    </xf>
    <xf numFmtId="178" fontId="25" fillId="78" borderId="0">
      <alignment wrapText="1"/>
      <protection locked="0"/>
    </xf>
    <xf numFmtId="178" fontId="25" fillId="78" borderId="0">
      <alignment wrapText="1"/>
      <protection locked="0"/>
    </xf>
    <xf numFmtId="178" fontId="25" fillId="78" borderId="0">
      <alignment wrapText="1"/>
      <protection locked="0"/>
    </xf>
    <xf numFmtId="178" fontId="25" fillId="78" borderId="0">
      <alignment wrapText="1"/>
      <protection locked="0"/>
    </xf>
    <xf numFmtId="178" fontId="25" fillId="78" borderId="0">
      <alignment wrapText="1"/>
      <protection locked="0"/>
    </xf>
    <xf numFmtId="178" fontId="24" fillId="0" borderId="0">
      <alignment wrapText="1"/>
      <protection locked="0"/>
    </xf>
    <xf numFmtId="179" fontId="24" fillId="0" borderId="0">
      <alignment wrapText="1"/>
      <protection locked="0"/>
    </xf>
    <xf numFmtId="179" fontId="24" fillId="0" borderId="0">
      <alignment wrapText="1"/>
      <protection locked="0"/>
    </xf>
    <xf numFmtId="179" fontId="25" fillId="78" borderId="0">
      <alignment wrapText="1"/>
      <protection locked="0"/>
    </xf>
    <xf numFmtId="179" fontId="25" fillId="78" borderId="0">
      <alignment wrapText="1"/>
      <protection locked="0"/>
    </xf>
    <xf numFmtId="179" fontId="25" fillId="78" borderId="0">
      <alignment wrapText="1"/>
      <protection locked="0"/>
    </xf>
    <xf numFmtId="179" fontId="25" fillId="78" borderId="0">
      <alignment wrapText="1"/>
      <protection locked="0"/>
    </xf>
    <xf numFmtId="179" fontId="24" fillId="0" borderId="0">
      <alignment wrapText="1"/>
      <protection locked="0"/>
    </xf>
    <xf numFmtId="180" fontId="25" fillId="77" borderId="63">
      <alignment wrapText="1"/>
    </xf>
    <xf numFmtId="180" fontId="25" fillId="77" borderId="63">
      <alignment wrapText="1"/>
    </xf>
    <xf numFmtId="180" fontId="25" fillId="77" borderId="63">
      <alignment wrapText="1"/>
    </xf>
    <xf numFmtId="181" fontId="25" fillId="77" borderId="63">
      <alignment wrapText="1"/>
    </xf>
    <xf numFmtId="181" fontId="25" fillId="77" borderId="63">
      <alignment wrapText="1"/>
    </xf>
    <xf numFmtId="181" fontId="25" fillId="77" borderId="63">
      <alignment wrapText="1"/>
    </xf>
    <xf numFmtId="181" fontId="25" fillId="77" borderId="63">
      <alignment wrapText="1"/>
    </xf>
    <xf numFmtId="182" fontId="25" fillId="77" borderId="63">
      <alignment wrapText="1"/>
    </xf>
    <xf numFmtId="182" fontId="25" fillId="77" borderId="63">
      <alignment wrapText="1"/>
    </xf>
    <xf numFmtId="182" fontId="25" fillId="77" borderId="63">
      <alignment wrapText="1"/>
    </xf>
    <xf numFmtId="0" fontId="104" fillId="0" borderId="64">
      <alignment horizontal="right"/>
    </xf>
    <xf numFmtId="0" fontId="104" fillId="0" borderId="64">
      <alignment horizontal="right"/>
    </xf>
    <xf numFmtId="0" fontId="104" fillId="0" borderId="64">
      <alignment horizontal="right"/>
    </xf>
    <xf numFmtId="0" fontId="104" fillId="0" borderId="64">
      <alignment horizontal="right"/>
    </xf>
    <xf numFmtId="40" fontId="106" fillId="0" borderId="0"/>
    <xf numFmtId="0" fontId="52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 vertical="center" indent="10"/>
    </xf>
    <xf numFmtId="0" fontId="107" fillId="0" borderId="0" applyNumberFormat="0" applyFill="0" applyBorder="0" applyProtection="0">
      <alignment horizontal="left" vertical="center" indent="10"/>
    </xf>
    <xf numFmtId="0" fontId="108" fillId="0" borderId="57" applyNumberFormat="0" applyFill="0" applyAlignment="0" applyProtection="0"/>
    <xf numFmtId="0" fontId="109" fillId="0" borderId="0" applyNumberFormat="0" applyFill="0" applyBorder="0" applyAlignment="0" applyProtection="0"/>
    <xf numFmtId="0" fontId="24" fillId="0" borderId="0"/>
    <xf numFmtId="0" fontId="7" fillId="0" borderId="0"/>
    <xf numFmtId="0" fontId="14" fillId="6" borderId="42" applyNumberFormat="0" applyAlignment="0" applyProtection="0"/>
    <xf numFmtId="0" fontId="23" fillId="0" borderId="0"/>
    <xf numFmtId="168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23" fillId="0" borderId="0"/>
    <xf numFmtId="0" fontId="7" fillId="0" borderId="0"/>
    <xf numFmtId="0" fontId="14" fillId="6" borderId="42" applyNumberFormat="0" applyAlignment="0" applyProtection="0"/>
    <xf numFmtId="0" fontId="14" fillId="6" borderId="42" applyNumberFormat="0" applyAlignment="0" applyProtection="0"/>
    <xf numFmtId="0" fontId="7" fillId="0" borderId="0"/>
    <xf numFmtId="0" fontId="7" fillId="0" borderId="0"/>
    <xf numFmtId="168" fontId="7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55" fillId="0" borderId="0"/>
    <xf numFmtId="0" fontId="110" fillId="0" borderId="0"/>
    <xf numFmtId="0" fontId="7" fillId="0" borderId="0"/>
    <xf numFmtId="9" fontId="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8" fontId="6" fillId="0" borderId="0" applyFont="0" applyFill="0" applyBorder="0" applyAlignment="0" applyProtection="0"/>
    <xf numFmtId="0" fontId="29" fillId="0" borderId="0"/>
    <xf numFmtId="0" fontId="129" fillId="0" borderId="0" applyNumberFormat="0" applyFill="0" applyBorder="0" applyProtection="0">
      <alignment horizontal="left" vertical="center" indent="10"/>
    </xf>
    <xf numFmtId="0" fontId="118" fillId="0" borderId="0" applyNumberFormat="0" applyBorder="0" applyProtection="0">
      <alignment vertical="top" wrapText="1"/>
    </xf>
    <xf numFmtId="0" fontId="119" fillId="0" borderId="69" applyNumberFormat="0" applyFill="0" applyAlignment="0" applyProtection="0"/>
    <xf numFmtId="0" fontId="120" fillId="0" borderId="65" applyNumberFormat="0" applyFill="0" applyAlignment="0" applyProtection="0"/>
    <xf numFmtId="0" fontId="120" fillId="0" borderId="0" applyNumberFormat="0" applyFill="0" applyBorder="0" applyAlignment="0" applyProtection="0"/>
    <xf numFmtId="0" fontId="117" fillId="82" borderId="0" applyNumberFormat="0" applyBorder="0" applyAlignment="0" applyProtection="0"/>
    <xf numFmtId="0" fontId="113" fillId="81" borderId="0" applyNumberFormat="0" applyBorder="0" applyAlignment="0" applyProtection="0"/>
    <xf numFmtId="0" fontId="124" fillId="100" borderId="0" applyNumberFormat="0" applyBorder="0" applyAlignment="0" applyProtection="0"/>
    <xf numFmtId="0" fontId="122" fillId="85" borderId="67" applyNumberFormat="0" applyAlignment="0" applyProtection="0"/>
    <xf numFmtId="0" fontId="125" fillId="98" borderId="72" applyNumberFormat="0" applyAlignment="0" applyProtection="0"/>
    <xf numFmtId="0" fontId="114" fillId="98" borderId="67" applyNumberFormat="0" applyAlignment="0" applyProtection="0"/>
    <xf numFmtId="0" fontId="123" fillId="0" borderId="70" applyNumberFormat="0" applyFill="0" applyAlignment="0" applyProtection="0"/>
    <xf numFmtId="0" fontId="115" fillId="99" borderId="68" applyNumberFormat="0" applyAlignment="0" applyProtection="0"/>
    <xf numFmtId="0" fontId="131" fillId="0" borderId="0" applyNumberFormat="0" applyFill="0" applyBorder="0" applyAlignment="0" applyProtection="0"/>
    <xf numFmtId="0" fontId="29" fillId="101" borderId="71" applyNumberFormat="0" applyFont="0" applyAlignment="0" applyProtection="0"/>
    <xf numFmtId="0" fontId="116" fillId="0" borderId="0" applyNumberFormat="0" applyFill="0" applyBorder="0" applyAlignment="0" applyProtection="0"/>
    <xf numFmtId="0" fontId="130" fillId="0" borderId="74" applyNumberFormat="0" applyFill="0" applyAlignment="0" applyProtection="0"/>
    <xf numFmtId="0" fontId="112" fillId="94" borderId="0" applyNumberFormat="0" applyBorder="0" applyAlignment="0" applyProtection="0"/>
    <xf numFmtId="0" fontId="111" fillId="79" borderId="0" applyNumberFormat="0" applyBorder="0" applyAlignment="0" applyProtection="0"/>
    <xf numFmtId="0" fontId="111" fillId="86" borderId="0" applyNumberFormat="0" applyBorder="0" applyAlignment="0" applyProtection="0"/>
    <xf numFmtId="0" fontId="112" fillId="90" borderId="0" applyNumberFormat="0" applyBorder="0" applyAlignment="0" applyProtection="0"/>
    <xf numFmtId="0" fontId="112" fillId="95" borderId="0" applyNumberFormat="0" applyBorder="0" applyAlignment="0" applyProtection="0"/>
    <xf numFmtId="0" fontId="111" fillId="81" borderId="0" applyNumberFormat="0" applyBorder="0" applyAlignment="0" applyProtection="0"/>
    <xf numFmtId="0" fontId="111" fillId="87" borderId="0" applyNumberFormat="0" applyBorder="0" applyAlignment="0" applyProtection="0"/>
    <xf numFmtId="0" fontId="112" fillId="87" borderId="0" applyNumberFormat="0" applyBorder="0" applyAlignment="0" applyProtection="0"/>
    <xf numFmtId="0" fontId="112" fillId="96" borderId="0" applyNumberFormat="0" applyBorder="0" applyAlignment="0" applyProtection="0"/>
    <xf numFmtId="0" fontId="111" fillId="82" borderId="0" applyNumberFormat="0" applyBorder="0" applyAlignment="0" applyProtection="0"/>
    <xf numFmtId="0" fontId="111" fillId="88" borderId="0" applyNumberFormat="0" applyBorder="0" applyAlignment="0" applyProtection="0"/>
    <xf numFmtId="0" fontId="112" fillId="88" borderId="0" applyNumberFormat="0" applyBorder="0" applyAlignment="0" applyProtection="0"/>
    <xf numFmtId="0" fontId="112" fillId="91" borderId="0" applyNumberFormat="0" applyBorder="0" applyAlignment="0" applyProtection="0"/>
    <xf numFmtId="0" fontId="111" fillId="83" borderId="0" applyNumberFormat="0" applyBorder="0" applyAlignment="0" applyProtection="0"/>
    <xf numFmtId="0" fontId="111" fillId="83" borderId="0" applyNumberFormat="0" applyBorder="0" applyAlignment="0" applyProtection="0"/>
    <xf numFmtId="0" fontId="112" fillId="91" borderId="0" applyNumberFormat="0" applyBorder="0" applyAlignment="0" applyProtection="0"/>
    <xf numFmtId="0" fontId="112" fillId="92" borderId="0" applyNumberFormat="0" applyBorder="0" applyAlignment="0" applyProtection="0"/>
    <xf numFmtId="0" fontId="111" fillId="84" borderId="0" applyNumberFormat="0" applyBorder="0" applyAlignment="0" applyProtection="0"/>
    <xf numFmtId="0" fontId="111" fillId="86" borderId="0" applyNumberFormat="0" applyBorder="0" applyAlignment="0" applyProtection="0"/>
    <xf numFmtId="0" fontId="112" fillId="92" borderId="0" applyNumberFormat="0" applyBorder="0" applyAlignment="0" applyProtection="0"/>
    <xf numFmtId="0" fontId="112" fillId="97" borderId="0" applyNumberFormat="0" applyBorder="0" applyAlignment="0" applyProtection="0"/>
    <xf numFmtId="0" fontId="111" fillId="85" borderId="0" applyNumberFormat="0" applyBorder="0" applyAlignment="0" applyProtection="0"/>
    <xf numFmtId="0" fontId="111" fillId="89" borderId="0" applyNumberFormat="0" applyBorder="0" applyAlignment="0" applyProtection="0"/>
    <xf numFmtId="0" fontId="112" fillId="93" borderId="0" applyNumberFormat="0" applyBorder="0" applyAlignment="0" applyProtection="0"/>
    <xf numFmtId="0" fontId="118" fillId="0" borderId="0" applyNumberFormat="0" applyBorder="0" applyProtection="0">
      <alignment vertical="top" wrapText="1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9" fillId="0" borderId="0" applyNumberFormat="0" applyFont="0" applyBorder="0" applyProtection="0"/>
    <xf numFmtId="0" fontId="29" fillId="0" borderId="0" applyNumberFormat="0" applyFont="0" applyBorder="0" applyProtection="0"/>
    <xf numFmtId="0" fontId="29" fillId="0" borderId="0" applyNumberFormat="0" applyFont="0" applyBorder="0" applyProtection="0"/>
    <xf numFmtId="9" fontId="29" fillId="0" borderId="0" applyFont="0" applyFill="0" applyBorder="0" applyAlignment="0" applyProtection="0"/>
    <xf numFmtId="0" fontId="126" fillId="0" borderId="0" applyNumberFormat="0" applyBorder="0" applyProtection="0">
      <alignment wrapText="1"/>
    </xf>
    <xf numFmtId="0" fontId="32" fillId="80" borderId="0" applyNumberFormat="0" applyBorder="0" applyProtection="0">
      <alignment horizontal="right" vertical="top" wrapText="1"/>
    </xf>
    <xf numFmtId="0" fontId="32" fillId="80" borderId="0" applyNumberFormat="0" applyBorder="0" applyProtection="0">
      <alignment horizontal="right" vertical="top" wrapText="1"/>
    </xf>
    <xf numFmtId="0" fontId="127" fillId="0" borderId="0" applyNumberFormat="0" applyBorder="0" applyProtection="0"/>
    <xf numFmtId="0" fontId="128" fillId="0" borderId="0" applyNumberFormat="0" applyBorder="0" applyProtection="0"/>
    <xf numFmtId="0" fontId="57" fillId="0" borderId="0" applyNumberFormat="0" applyBorder="0" applyProtection="0"/>
    <xf numFmtId="184" fontId="30" fillId="0" borderId="0" applyBorder="0">
      <alignment wrapText="1"/>
      <protection locked="0"/>
    </xf>
    <xf numFmtId="184" fontId="32" fillId="102" borderId="0" applyBorder="0">
      <alignment wrapText="1"/>
      <protection locked="0"/>
    </xf>
    <xf numFmtId="185" fontId="30" fillId="0" borderId="0" applyBorder="0">
      <alignment wrapText="1"/>
      <protection locked="0"/>
    </xf>
    <xf numFmtId="185" fontId="32" fillId="102" borderId="0" applyBorder="0">
      <alignment wrapText="1"/>
      <protection locked="0"/>
    </xf>
    <xf numFmtId="186" fontId="30" fillId="0" borderId="0" applyBorder="0">
      <alignment wrapText="1"/>
      <protection locked="0"/>
    </xf>
    <xf numFmtId="186" fontId="32" fillId="102" borderId="0" applyBorder="0">
      <alignment wrapText="1"/>
      <protection locked="0"/>
    </xf>
    <xf numFmtId="187" fontId="32" fillId="80" borderId="66" applyProtection="0">
      <alignment wrapText="1"/>
    </xf>
    <xf numFmtId="183" fontId="32" fillId="80" borderId="66" applyProtection="0">
      <alignment wrapText="1"/>
    </xf>
    <xf numFmtId="183" fontId="32" fillId="80" borderId="66" applyProtection="0">
      <alignment wrapText="1"/>
    </xf>
    <xf numFmtId="188" fontId="32" fillId="80" borderId="66" applyProtection="0">
      <alignment wrapText="1"/>
    </xf>
    <xf numFmtId="0" fontId="127" fillId="0" borderId="73" applyNumberFormat="0" applyProtection="0">
      <alignment horizontal="right"/>
    </xf>
    <xf numFmtId="0" fontId="30" fillId="0" borderId="0"/>
    <xf numFmtId="185" fontId="30" fillId="0" borderId="0" applyFont="0" applyBorder="0">
      <alignment wrapText="1"/>
      <protection locked="0"/>
    </xf>
    <xf numFmtId="0" fontId="30" fillId="0" borderId="0"/>
    <xf numFmtId="0" fontId="9" fillId="0" borderId="39" applyNumberFormat="0" applyFill="0" applyAlignment="0" applyProtection="0"/>
    <xf numFmtId="0" fontId="6" fillId="0" borderId="0"/>
    <xf numFmtId="0" fontId="29" fillId="0" borderId="0"/>
    <xf numFmtId="0" fontId="122" fillId="85" borderId="67" applyNumberFormat="0" applyAlignment="0" applyProtection="0"/>
    <xf numFmtId="0" fontId="122" fillId="85" borderId="67" applyNumberFormat="0" applyAlignment="0" applyProtection="0"/>
    <xf numFmtId="0" fontId="29" fillId="0" borderId="0"/>
    <xf numFmtId="0" fontId="29" fillId="0" borderId="0"/>
    <xf numFmtId="0" fontId="122" fillId="85" borderId="67" applyNumberFormat="0" applyAlignment="0" applyProtection="0"/>
    <xf numFmtId="0" fontId="29" fillId="0" borderId="0"/>
    <xf numFmtId="0" fontId="122" fillId="85" borderId="67" applyNumberFormat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9" fontId="59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7" fillId="0" borderId="53" applyNumberFormat="0" applyFill="0" applyAlignment="0" applyProtection="0"/>
    <xf numFmtId="0" fontId="6" fillId="0" borderId="0"/>
    <xf numFmtId="166" fontId="65" fillId="0" borderId="0" applyFont="0" applyFill="0" applyBorder="0" applyAlignment="0" applyProtection="0"/>
    <xf numFmtId="0" fontId="6" fillId="0" borderId="0"/>
    <xf numFmtId="0" fontId="58" fillId="0" borderId="58" applyNumberFormat="0" applyFill="0" applyProtection="0">
      <alignment horizontal="center"/>
    </xf>
    <xf numFmtId="0" fontId="6" fillId="0" borderId="0"/>
    <xf numFmtId="0" fontId="7" fillId="0" borderId="0"/>
    <xf numFmtId="168" fontId="7" fillId="0" borderId="0" applyFon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175" fontId="132" fillId="0" borderId="0"/>
    <xf numFmtId="0" fontId="6" fillId="0" borderId="0"/>
    <xf numFmtId="0" fontId="23" fillId="0" borderId="0"/>
    <xf numFmtId="175" fontId="132" fillId="0" borderId="0"/>
    <xf numFmtId="0" fontId="7" fillId="0" borderId="0"/>
    <xf numFmtId="175" fontId="65" fillId="0" borderId="0"/>
    <xf numFmtId="0" fontId="6" fillId="9" borderId="46" applyNumberFormat="0" applyFont="0" applyAlignment="0" applyProtection="0"/>
    <xf numFmtId="0" fontId="101" fillId="35" borderId="15">
      <alignment horizontal="center"/>
    </xf>
    <xf numFmtId="0" fontId="58" fillId="0" borderId="58" applyNumberFormat="0" applyFill="0" applyProtection="0">
      <alignment horizontal="center"/>
    </xf>
    <xf numFmtId="175" fontId="65" fillId="0" borderId="0"/>
    <xf numFmtId="0" fontId="101" fillId="35" borderId="15">
      <alignment horizontal="center"/>
    </xf>
    <xf numFmtId="0" fontId="101" fillId="35" borderId="15">
      <alignment horizontal="center"/>
    </xf>
    <xf numFmtId="0" fontId="47" fillId="0" borderId="53" applyNumberFormat="0" applyFill="0" applyAlignment="0" applyProtection="0"/>
    <xf numFmtId="0" fontId="6" fillId="0" borderId="0"/>
    <xf numFmtId="0" fontId="7" fillId="0" borderId="0"/>
    <xf numFmtId="168" fontId="7" fillId="0" borderId="0" applyFont="0" applyFill="0" applyBorder="0" applyAlignment="0" applyProtection="0"/>
    <xf numFmtId="0" fontId="6" fillId="0" borderId="0"/>
    <xf numFmtId="0" fontId="6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1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4" fillId="0" borderId="1" xfId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" fontId="3" fillId="0" borderId="2" xfId="0" applyNumberFormat="1" applyFont="1" applyBorder="1"/>
    <xf numFmtId="0" fontId="1" fillId="0" borderId="0" xfId="0" applyFont="1" applyAlignment="1"/>
    <xf numFmtId="9" fontId="3" fillId="0" borderId="0" xfId="2" applyFont="1" applyBorder="1"/>
    <xf numFmtId="9" fontId="3" fillId="0" borderId="0" xfId="0" applyNumberFormat="1" applyFont="1" applyBorder="1"/>
    <xf numFmtId="9" fontId="3" fillId="0" borderId="2" xfId="0" applyNumberFormat="1" applyFont="1" applyBorder="1"/>
    <xf numFmtId="0" fontId="1" fillId="0" borderId="4" xfId="0" applyFont="1" applyBorder="1"/>
    <xf numFmtId="0" fontId="1" fillId="0" borderId="12" xfId="0" applyFont="1" applyBorder="1"/>
    <xf numFmtId="0" fontId="3" fillId="0" borderId="12" xfId="0" applyFont="1" applyBorder="1"/>
    <xf numFmtId="9" fontId="3" fillId="0" borderId="13" xfId="2" applyFont="1" applyBorder="1"/>
    <xf numFmtId="9" fontId="3" fillId="0" borderId="15" xfId="2" applyFont="1" applyBorder="1"/>
    <xf numFmtId="9" fontId="3" fillId="0" borderId="16" xfId="2" applyFont="1" applyBorder="1"/>
    <xf numFmtId="2" fontId="3" fillId="0" borderId="21" xfId="0" applyNumberFormat="1" applyFont="1" applyBorder="1"/>
    <xf numFmtId="2" fontId="3" fillId="0" borderId="13" xfId="0" applyNumberFormat="1" applyFont="1" applyBorder="1"/>
    <xf numFmtId="0" fontId="1" fillId="0" borderId="14" xfId="0" applyFont="1" applyBorder="1"/>
    <xf numFmtId="2" fontId="3" fillId="0" borderId="23" xfId="0" applyNumberFormat="1" applyFont="1" applyBorder="1"/>
    <xf numFmtId="2" fontId="3" fillId="0" borderId="16" xfId="0" applyNumberFormat="1" applyFont="1" applyBorder="1"/>
    <xf numFmtId="0" fontId="1" fillId="0" borderId="22" xfId="0" applyFont="1" applyBorder="1"/>
    <xf numFmtId="0" fontId="1" fillId="0" borderId="18" xfId="0" applyFont="1" applyBorder="1"/>
    <xf numFmtId="0" fontId="1" fillId="0" borderId="12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" fontId="3" fillId="0" borderId="13" xfId="0" applyNumberFormat="1" applyFont="1" applyBorder="1"/>
    <xf numFmtId="164" fontId="3" fillId="0" borderId="13" xfId="0" applyNumberFormat="1" applyFont="1" applyBorder="1"/>
    <xf numFmtId="1" fontId="3" fillId="0" borderId="20" xfId="0" applyNumberFormat="1" applyFont="1" applyBorder="1"/>
    <xf numFmtId="164" fontId="3" fillId="0" borderId="16" xfId="0" applyNumberFormat="1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9" fontId="3" fillId="0" borderId="1" xfId="0" applyNumberFormat="1" applyFont="1" applyBorder="1"/>
    <xf numFmtId="0" fontId="1" fillId="0" borderId="5" xfId="0" applyFont="1" applyBorder="1"/>
    <xf numFmtId="0" fontId="1" fillId="0" borderId="17" xfId="0" applyFont="1" applyBorder="1"/>
    <xf numFmtId="9" fontId="3" fillId="0" borderId="13" xfId="0" applyNumberFormat="1" applyFont="1" applyBorder="1"/>
    <xf numFmtId="9" fontId="3" fillId="0" borderId="19" xfId="0" applyNumberFormat="1" applyFont="1" applyBorder="1"/>
    <xf numFmtId="9" fontId="3" fillId="0" borderId="20" xfId="0" applyNumberFormat="1" applyFont="1" applyBorder="1"/>
    <xf numFmtId="9" fontId="3" fillId="0" borderId="15" xfId="0" applyNumberFormat="1" applyFont="1" applyBorder="1"/>
    <xf numFmtId="9" fontId="3" fillId="0" borderId="16" xfId="0" applyNumberFormat="1" applyFont="1" applyBorder="1"/>
    <xf numFmtId="0" fontId="1" fillId="0" borderId="22" xfId="0" applyFont="1" applyBorder="1" applyAlignment="1">
      <alignment vertical="center" wrapText="1"/>
    </xf>
    <xf numFmtId="1" fontId="3" fillId="0" borderId="21" xfId="0" applyNumberFormat="1" applyFont="1" applyBorder="1"/>
    <xf numFmtId="1" fontId="3" fillId="0" borderId="23" xfId="0" applyNumberFormat="1" applyFont="1" applyBorder="1"/>
    <xf numFmtId="164" fontId="3" fillId="0" borderId="21" xfId="0" applyNumberFormat="1" applyFont="1" applyBorder="1"/>
    <xf numFmtId="164" fontId="3" fillId="0" borderId="23" xfId="0" applyNumberFormat="1" applyFont="1" applyBorder="1"/>
    <xf numFmtId="9" fontId="3" fillId="0" borderId="21" xfId="2" applyFont="1" applyBorder="1"/>
    <xf numFmtId="9" fontId="3" fillId="0" borderId="30" xfId="2" applyFont="1" applyBorder="1"/>
    <xf numFmtId="9" fontId="3" fillId="0" borderId="23" xfId="2" applyFont="1" applyBorder="1"/>
    <xf numFmtId="9" fontId="3" fillId="0" borderId="31" xfId="2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3" fillId="0" borderId="35" xfId="0" applyFont="1" applyBorder="1"/>
    <xf numFmtId="9" fontId="3" fillId="0" borderId="0" xfId="2" applyNumberFormat="1" applyFont="1" applyBorder="1"/>
    <xf numFmtId="9" fontId="3" fillId="0" borderId="13" xfId="2" applyNumberFormat="1" applyFont="1" applyBorder="1"/>
    <xf numFmtId="9" fontId="3" fillId="0" borderId="15" xfId="2" applyNumberFormat="1" applyFont="1" applyBorder="1"/>
    <xf numFmtId="9" fontId="3" fillId="0" borderId="16" xfId="2" applyNumberFormat="1" applyFont="1" applyBorder="1"/>
    <xf numFmtId="0" fontId="3" fillId="0" borderId="36" xfId="0" applyFont="1" applyBorder="1"/>
    <xf numFmtId="9" fontId="3" fillId="0" borderId="0" xfId="2" applyFont="1" applyBorder="1" applyAlignment="1">
      <alignment horizontal="center"/>
    </xf>
    <xf numFmtId="9" fontId="3" fillId="0" borderId="13" xfId="2" applyFont="1" applyBorder="1" applyAlignment="1">
      <alignment horizontal="center"/>
    </xf>
    <xf numFmtId="9" fontId="3" fillId="0" borderId="15" xfId="2" applyFont="1" applyBorder="1" applyAlignment="1">
      <alignment horizontal="center"/>
    </xf>
    <xf numFmtId="9" fontId="3" fillId="0" borderId="16" xfId="2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0" xfId="0"/>
  </cellXfs>
  <cellStyles count="594">
    <cellStyle name="%" xfId="8" xr:uid="{7B7A6CFF-7BE3-495D-BCF6-6074D6C67AED}"/>
    <cellStyle name="% 2" xfId="116" xr:uid="{3190E3D3-AAFA-4D86-9EBB-517A1327C2AA}"/>
    <cellStyle name="% 3" xfId="117" xr:uid="{BB2BBC08-E344-44E6-8FFD-036883B6AA80}"/>
    <cellStyle name="% 4" xfId="456" xr:uid="{B7CD1B4F-F59F-4BDF-9E08-CAE618C32902}"/>
    <cellStyle name="%_PEF FSBR2011" xfId="121" xr:uid="{CE991B3A-5E60-4758-8955-076D023ECCA8}"/>
    <cellStyle name="]_x000d__x000a_Zoomed=1_x000d__x000a_Row=0_x000d__x000a_Column=0_x000d__x000a_Height=0_x000d__x000a_Width=0_x000d__x000a_FontName=FoxFont_x000d__x000a_FontStyle=0_x000d__x000a_FontSize=9_x000d__x000a_PrtFontName=FoxPrin" xfId="122" xr:uid="{2EF094EB-F79C-49CB-8D26-80F71911C6C9}"/>
    <cellStyle name="_TableHead" xfId="123" xr:uid="{BABC3642-0E47-4E4E-90E3-B8EEFE06EC49}"/>
    <cellStyle name="_TableHead 2" xfId="571" xr:uid="{A652FB29-5589-4C8C-BEDE-1858FB1F5307}"/>
    <cellStyle name="_TableHead 3" xfId="584" xr:uid="{57399BA4-264B-47A8-A8C7-C787F023532D}"/>
    <cellStyle name="1dp" xfId="124" xr:uid="{BC2223BE-0BCF-4F99-9124-6207CF44A1F1}"/>
    <cellStyle name="1dp 2" xfId="125" xr:uid="{2CB64FDB-7826-479B-9C02-745C5FB9F112}"/>
    <cellStyle name="20% - Accent1 2" xfId="14" xr:uid="{5AD31C50-B7E5-4ED9-93A8-20C6C3B72F10}"/>
    <cellStyle name="20% - Accent1 2 2" xfId="126" xr:uid="{9EA792A1-1FC3-44AC-BF3D-913079FAF37F}"/>
    <cellStyle name="20% - Accent1 3" xfId="64" xr:uid="{E5BB2E4B-FA0A-41AD-B55A-713CCE388150}"/>
    <cellStyle name="20% - Accent1 4" xfId="502" xr:uid="{83533CE6-2AA6-4288-A101-9ACD58A4274B}"/>
    <cellStyle name="20% - Accent2 2" xfId="15" xr:uid="{B0A6F5DA-5040-409D-8873-F9DC741F9483}"/>
    <cellStyle name="20% - Accent2 2 2" xfId="127" xr:uid="{C19696AD-2F65-4E82-83EC-4C4B75713676}"/>
    <cellStyle name="20% - Accent2 3" xfId="65" xr:uid="{A06536AE-79FF-47ED-A61C-584DA87E9F4B}"/>
    <cellStyle name="20% - Accent2 4" xfId="506" xr:uid="{AFB43E10-FBC7-413D-90F5-337BF18983E4}"/>
    <cellStyle name="20% - Accent3 2" xfId="16" xr:uid="{EDA89E7B-8441-48BF-8785-7FCB4E5CDCD7}"/>
    <cellStyle name="20% - Accent3 2 2" xfId="128" xr:uid="{A97068BC-BDA7-430F-BDDF-14F443964B71}"/>
    <cellStyle name="20% - Accent3 3" xfId="66" xr:uid="{4BF10425-9F95-4DC5-B5DE-8C116600734D}"/>
    <cellStyle name="20% - Accent3 4" xfId="510" xr:uid="{069FAE8D-4F8B-4B13-A18C-849E83CA5AF1}"/>
    <cellStyle name="20% - Accent4 2" xfId="17" xr:uid="{50815A22-9D8D-46C0-91EA-9CECE3F9F85E}"/>
    <cellStyle name="20% - Accent4 2 2" xfId="129" xr:uid="{93B28B3C-8CE3-48CA-8BCD-66A45DE1E97C}"/>
    <cellStyle name="20% - Accent4 3" xfId="67" xr:uid="{D06FCFD7-4994-49ED-896A-033869DA44C0}"/>
    <cellStyle name="20% - Accent4 4" xfId="514" xr:uid="{CA967667-DB2C-412D-8703-3A5DD2AEA0BF}"/>
    <cellStyle name="20% - Accent5 2" xfId="18" xr:uid="{A2A40A3C-6581-484A-A3BB-B170EF440796}"/>
    <cellStyle name="20% - Accent5 2 2" xfId="130" xr:uid="{7D4FCCAF-BEBF-4DC2-A5C5-6B0F20F58C76}"/>
    <cellStyle name="20% - Accent5 3" xfId="68" xr:uid="{ABDE9732-FF32-439C-9A37-C71A9168ACE6}"/>
    <cellStyle name="20% - Accent5 4" xfId="518" xr:uid="{5ACEA2C1-1867-4C40-93AB-429AF88B692D}"/>
    <cellStyle name="20% - Accent6 2" xfId="19" xr:uid="{92FB7143-1EC8-49A4-BBC6-9B627FFF769B}"/>
    <cellStyle name="20% - Accent6 2 2" xfId="131" xr:uid="{1210E5D2-2779-4842-8CFC-FDA2A328546C}"/>
    <cellStyle name="20% - Accent6 3" xfId="69" xr:uid="{08ABF2B7-162A-45AD-AFFC-F50C1D9316E7}"/>
    <cellStyle name="20% - Accent6 4" xfId="522" xr:uid="{61EB264F-69A4-4E41-BDDB-804BED363B4D}"/>
    <cellStyle name="3dp" xfId="132" xr:uid="{1EF8E75D-962E-4704-A33A-E2ED5EAC9BE6}"/>
    <cellStyle name="3dp 2" xfId="133" xr:uid="{1F60CD72-C9A7-49EA-9710-457B5F27BE1C}"/>
    <cellStyle name="40% - Accent1 2" xfId="20" xr:uid="{FF04D0A8-C242-447D-9310-70707F181369}"/>
    <cellStyle name="40% - Accent1 2 2" xfId="134" xr:uid="{3C8E57DC-AAA6-4C3A-818B-4972FDCB3080}"/>
    <cellStyle name="40% - Accent1 3" xfId="70" xr:uid="{33F0DE00-6CDA-4E78-824F-932BE4C42825}"/>
    <cellStyle name="40% - Accent1 4" xfId="503" xr:uid="{21EEEBB2-D24B-4E89-B20A-F9C625A51EB2}"/>
    <cellStyle name="40% - Accent2 2" xfId="21" xr:uid="{D875ACA9-5516-4A92-B373-89CA06C032B5}"/>
    <cellStyle name="40% - Accent2 2 2" xfId="135" xr:uid="{BA2A9F5A-7110-41E8-AE53-21EFCD3E21E1}"/>
    <cellStyle name="40% - Accent2 3" xfId="71" xr:uid="{31060D24-2CF9-4668-ABA0-A8A78DD5E6CB}"/>
    <cellStyle name="40% - Accent2 4" xfId="507" xr:uid="{A3C67FED-F6E3-4861-BD27-5F3979C6F136}"/>
    <cellStyle name="40% - Accent3 2" xfId="22" xr:uid="{8A16A199-9A65-4D1F-8FEF-33D0D0DBCA5B}"/>
    <cellStyle name="40% - Accent3 2 2" xfId="136" xr:uid="{755B5DD7-AE37-425A-AF5D-9155D3288B74}"/>
    <cellStyle name="40% - Accent3 3" xfId="72" xr:uid="{8F7AE95F-E089-4478-A564-C20293EA8E76}"/>
    <cellStyle name="40% - Accent3 4" xfId="511" xr:uid="{95BFAF8F-D3C6-4318-9FEB-3161E31A15FE}"/>
    <cellStyle name="40% - Accent4 2" xfId="23" xr:uid="{1FEB755B-9C8A-4093-BE90-A30FB9E49F6F}"/>
    <cellStyle name="40% - Accent4 2 2" xfId="137" xr:uid="{553533F7-E943-4F7B-9E1D-B9A9F5AEFD5E}"/>
    <cellStyle name="40% - Accent4 3" xfId="73" xr:uid="{EB8A7AC0-9976-41AE-BF10-6EDC44253368}"/>
    <cellStyle name="40% - Accent4 4" xfId="515" xr:uid="{D9670DE9-F982-4FF2-8DE1-FAD4EEADD8B0}"/>
    <cellStyle name="40% - Accent5 2" xfId="24" xr:uid="{3C2A92B2-8B02-459B-AE63-FB8669BCCB46}"/>
    <cellStyle name="40% - Accent5 2 2" xfId="138" xr:uid="{8C500986-A4D2-4B06-B8F8-DE4BA2F74FD6}"/>
    <cellStyle name="40% - Accent5 3" xfId="74" xr:uid="{0657E5C8-05B6-427D-9B07-6683E6790BBE}"/>
    <cellStyle name="40% - Accent5 4" xfId="519" xr:uid="{AEBAD043-E86C-49CA-B681-8452E47D50A0}"/>
    <cellStyle name="40% - Accent6 2" xfId="25" xr:uid="{7EB1F121-4719-49DB-9D34-DAF4621D444C}"/>
    <cellStyle name="40% - Accent6 2 2" xfId="139" xr:uid="{78566855-0038-4FAE-9E1F-DC9E67E184C8}"/>
    <cellStyle name="40% - Accent6 3" xfId="75" xr:uid="{921B7D15-8FE2-4109-9A44-24020AC07EAD}"/>
    <cellStyle name="40% - Accent6 4" xfId="523" xr:uid="{01A25A43-17B6-4B7D-9F7E-A16622782886}"/>
    <cellStyle name="4dp" xfId="140" xr:uid="{18D4F227-49C4-4008-97E5-47AC4C15D64C}"/>
    <cellStyle name="4dp 2" xfId="141" xr:uid="{CD6F4EB6-D3EB-4EFD-BBA1-DEC120C070EB}"/>
    <cellStyle name="60% - Accent1 2" xfId="26" xr:uid="{9459D76B-8A4F-464E-872B-1F63113EC252}"/>
    <cellStyle name="60% - Accent1 2 2" xfId="142" xr:uid="{963BC80F-BC5E-4BB3-BF57-51EB4DD62AE6}"/>
    <cellStyle name="60% - Accent1 3" xfId="76" xr:uid="{7E2D4DBE-3C6A-406A-ACC9-89FB39371254}"/>
    <cellStyle name="60% - Accent1 4" xfId="504" xr:uid="{CF185525-EE44-4269-993C-2B52EC763DD3}"/>
    <cellStyle name="60% - Accent2 2" xfId="27" xr:uid="{DE823F36-AF5A-4792-93E6-9CF3923C6788}"/>
    <cellStyle name="60% - Accent2 2 2" xfId="143" xr:uid="{1D6D5CB0-3EB9-4542-8933-2FA3E1A1B647}"/>
    <cellStyle name="60% - Accent2 3" xfId="77" xr:uid="{81ECAF9E-592D-42E1-A1CE-10AA03FAB8C2}"/>
    <cellStyle name="60% - Accent2 4" xfId="508" xr:uid="{44A0853F-4BC5-49DA-9FC8-D311B7A35C15}"/>
    <cellStyle name="60% - Accent3 2" xfId="28" xr:uid="{CF6D6874-F36C-4909-8E07-39D4D63ECDC7}"/>
    <cellStyle name="60% - Accent3 2 2" xfId="144" xr:uid="{1359C2ED-505F-4807-9E5C-985AE20F6FFD}"/>
    <cellStyle name="60% - Accent3 3" xfId="78" xr:uid="{20DA43AA-986B-4366-A0EF-449D830B3E63}"/>
    <cellStyle name="60% - Accent3 4" xfId="512" xr:uid="{3761496D-2CD4-4146-8DEF-9A7BB6EA19F2}"/>
    <cellStyle name="60% - Accent4 2" xfId="29" xr:uid="{07170D9C-7C40-4FC2-8BBC-3106619546C1}"/>
    <cellStyle name="60% - Accent4 2 2" xfId="145" xr:uid="{32870AB3-585C-4016-8356-9C5C7CA22001}"/>
    <cellStyle name="60% - Accent4 3" xfId="79" xr:uid="{153696BD-5216-4CE5-B22A-C336C96F1F2A}"/>
    <cellStyle name="60% - Accent4 4" xfId="516" xr:uid="{8638F517-E6DD-4D16-831E-56F328215CB2}"/>
    <cellStyle name="60% - Accent5 2" xfId="30" xr:uid="{BAF661E0-8245-4560-AC63-1AF623A6942B}"/>
    <cellStyle name="60% - Accent5 2 2" xfId="146" xr:uid="{C3685601-E8BB-40D6-8F92-E45081B1ACDD}"/>
    <cellStyle name="60% - Accent5 3" xfId="80" xr:uid="{DF260F29-9DA1-44CD-A169-C35B496E99A7}"/>
    <cellStyle name="60% - Accent5 4" xfId="520" xr:uid="{6B6DF070-B712-4EC5-A2EC-588A241CCC64}"/>
    <cellStyle name="60% - Accent6 2" xfId="31" xr:uid="{55CC70C4-0843-4E58-8EF1-E4331BEE54E9}"/>
    <cellStyle name="60% - Accent6 2 2" xfId="147" xr:uid="{EBBCBDE0-5366-4CD9-9ABE-CDA504CAEDF6}"/>
    <cellStyle name="60% - Accent6 3" xfId="81" xr:uid="{209AAFD4-2486-4A02-9DFE-197361F10A2A}"/>
    <cellStyle name="60% - Accent6 4" xfId="524" xr:uid="{B109B253-5DDE-4B1F-AD0D-9251C67C79A5}"/>
    <cellStyle name="Accent1 2" xfId="32" xr:uid="{AB087ED1-8BAE-46DE-9366-164A87EB7A46}"/>
    <cellStyle name="Accent1 2 2" xfId="148" xr:uid="{CAF0F7C7-5DED-4B1D-A08D-B3D57AF5FB3C}"/>
    <cellStyle name="Accent1 3" xfId="82" xr:uid="{3ACF8F00-5F89-4FA6-A75C-06AD03D8D6C6}"/>
    <cellStyle name="Accent1 4" xfId="501" xr:uid="{3D45860C-B01B-40DB-A13C-1E5A7037D29C}"/>
    <cellStyle name="Accent2 2" xfId="33" xr:uid="{AD8F0178-65D1-425B-9639-C6F276C0A80C}"/>
    <cellStyle name="Accent2 2 2" xfId="149" xr:uid="{9E8D3346-4CFA-4086-82F6-42AE68774F95}"/>
    <cellStyle name="Accent2 3" xfId="83" xr:uid="{996F4BF0-0E76-4D59-9DB9-21BAE53D5B08}"/>
    <cellStyle name="Accent2 4" xfId="505" xr:uid="{5F9F55CE-D19B-4211-856D-53E006CB2098}"/>
    <cellStyle name="Accent3 2" xfId="34" xr:uid="{27062B51-3CF8-4D37-9A3E-83888F91DB47}"/>
    <cellStyle name="Accent3 2 2" xfId="150" xr:uid="{74955156-5B70-4D34-9903-65D056738152}"/>
    <cellStyle name="Accent3 3" xfId="84" xr:uid="{64F791A6-0286-49CA-B926-F36CBF1362C4}"/>
    <cellStyle name="Accent3 4" xfId="509" xr:uid="{1C616AA9-F951-4F11-89E2-9C71D5AA38FC}"/>
    <cellStyle name="Accent4 2" xfId="35" xr:uid="{3E4DE788-213E-441A-8604-3F209FB8F974}"/>
    <cellStyle name="Accent4 2 2" xfId="151" xr:uid="{6F7B0151-B006-416E-8D61-79B0E788866F}"/>
    <cellStyle name="Accent4 3" xfId="85" xr:uid="{1F52F914-056D-4646-B8B7-AF253E5945BE}"/>
    <cellStyle name="Accent4 4" xfId="513" xr:uid="{458FEC74-DF61-474B-B633-0E9463E765BE}"/>
    <cellStyle name="Accent5 2" xfId="36" xr:uid="{A810221A-F40D-4EA0-97A3-A03B108C88C9}"/>
    <cellStyle name="Accent5 2 2" xfId="152" xr:uid="{D17AB095-FBF3-4B44-AB12-73CFCCD91A68}"/>
    <cellStyle name="Accent5 3" xfId="86" xr:uid="{5D17AB58-06BA-4A82-98EA-9426067CF037}"/>
    <cellStyle name="Accent5 4" xfId="517" xr:uid="{3ECB871D-833C-4192-ACBB-5A93B69CB965}"/>
    <cellStyle name="Accent6 2" xfId="37" xr:uid="{B9671656-E110-465B-93EA-35B30E6C2753}"/>
    <cellStyle name="Accent6 2 2" xfId="153" xr:uid="{12A5126B-B3B2-47D4-832F-D01DCE87FA11}"/>
    <cellStyle name="Accent6 3" xfId="87" xr:uid="{A6D74D94-B13C-4B1E-869B-8A30B3EAB5F1}"/>
    <cellStyle name="Accent6 4" xfId="521" xr:uid="{384A9018-9E9E-451C-A235-E3721C716990}"/>
    <cellStyle name="Bad 2" xfId="38" xr:uid="{97C2BBF0-A132-4585-A053-017FFDD691F1}"/>
    <cellStyle name="Bad 2 2" xfId="154" xr:uid="{F53D7919-B84A-4AB0-9CAD-A6F4F5317477}"/>
    <cellStyle name="Bad 3" xfId="88" xr:uid="{63FF01CE-A771-44D5-BE13-94E08418D6F3}"/>
    <cellStyle name="Bad 4" xfId="490" xr:uid="{6028D8DA-9431-4058-8368-0D2D2B4C5438}"/>
    <cellStyle name="Bid £m format" xfId="155" xr:uid="{08897402-C815-423F-A58D-398D5640B3A0}"/>
    <cellStyle name="Calculation 2" xfId="39" xr:uid="{B445028E-8D4E-458F-ADD6-E2A713C1DA0A}"/>
    <cellStyle name="Calculation 2 2" xfId="156" xr:uid="{648C7D9D-5786-4F1D-B30D-FB5E98B9DA4D}"/>
    <cellStyle name="Calculation 3" xfId="89" xr:uid="{4E3135FD-198A-4FEE-94DE-06116ED1C58C}"/>
    <cellStyle name="Calculation 4" xfId="494" xr:uid="{65E00F98-DEC2-4282-9557-82C34F571E70}"/>
    <cellStyle name="Check Cell 2" xfId="40" xr:uid="{058510EB-8785-4095-B667-FBC28A220501}"/>
    <cellStyle name="Check Cell 2 2" xfId="157" xr:uid="{B9867968-0481-4D34-91D2-52D1AC7FA4B0}"/>
    <cellStyle name="Check Cell 3" xfId="90" xr:uid="{E3728B92-7A8E-4FEA-9B2A-63E798A46321}"/>
    <cellStyle name="Check Cell 4" xfId="496" xr:uid="{C1225725-CA99-474A-BAA2-BE57856BFE04}"/>
    <cellStyle name="CIL" xfId="158" xr:uid="{BFF2794E-07B9-4FE7-AB9B-A06037604F02}"/>
    <cellStyle name="CIU" xfId="159" xr:uid="{6A64BFC4-287F-4C85-BC3C-65F91DCA16E4}"/>
    <cellStyle name="Comma [0] 2" xfId="160" xr:uid="{09A912E6-B4CD-4D35-870C-E1265FE4555D}"/>
    <cellStyle name="Comma [0] 3" xfId="161" xr:uid="{65BA35A6-28DC-40BD-9E56-1F57CF316B14}"/>
    <cellStyle name="Comma [0] 4" xfId="569" xr:uid="{E7DDC5D8-A13B-4A27-B882-50D9294BC539}"/>
    <cellStyle name="Comma 10 2" xfId="455" xr:uid="{DA3FF5BC-0578-4DEA-9FAE-6C69941D4780}"/>
    <cellStyle name="Comma 2" xfId="113" xr:uid="{2B971352-9F6A-4CFD-8EFE-71680960458D}"/>
    <cellStyle name="Comma 2 2" xfId="464" xr:uid="{C31051DF-808D-47DC-B1E8-7009D7CE99B3}"/>
    <cellStyle name="Comma 3" xfId="91" xr:uid="{77065E6D-B83A-4328-8783-C47B731CE425}"/>
    <cellStyle name="Comma 3 2" xfId="162" xr:uid="{D3F1053A-82EB-46E8-BD0D-01CA864061BD}"/>
    <cellStyle name="Comma 4" xfId="163" xr:uid="{AB4A8C78-ABED-46C5-8FB8-6348C7AE3607}"/>
    <cellStyle name="Comma 5" xfId="482" xr:uid="{F28FDDC6-208B-4AD9-8790-C13639A9C0F4}"/>
    <cellStyle name="Comma 6" xfId="5" xr:uid="{B145C0E6-A040-4769-AE38-68A0308C7709}"/>
    <cellStyle name="Comma 7" xfId="562" xr:uid="{269A8BDD-D688-4ACD-83D4-1B275E34D51B}"/>
    <cellStyle name="Comma 8" xfId="591" xr:uid="{12698262-6180-45B9-935E-E43D15C75A38}"/>
    <cellStyle name="Comma 9" xfId="574" xr:uid="{CC7E7AE4-6413-490A-8558-BCD1397EE2C6}"/>
    <cellStyle name="Currency 2" xfId="164" xr:uid="{5C9FDCD4-4A52-4530-B997-53117CA04650}"/>
    <cellStyle name="Description" xfId="165" xr:uid="{2576ECB0-1573-4490-A355-94B86B071CE3}"/>
    <cellStyle name="Euro" xfId="166" xr:uid="{109C7269-FF0E-46C7-8BDF-8FE04E53786C}"/>
    <cellStyle name="Explanatory Text 2" xfId="41" xr:uid="{D6EB57EF-0E5C-483A-A036-11D76E4BED3A}"/>
    <cellStyle name="Explanatory Text 2 2" xfId="167" xr:uid="{F79C8E6E-D6DC-41EE-8FED-57F3729D6385}"/>
    <cellStyle name="Explanatory Text 3" xfId="92" xr:uid="{0A278877-F75D-45DE-9F58-936C42CEC81E}"/>
    <cellStyle name="Explanatory Text 4" xfId="499" xr:uid="{F35F1766-6778-4E04-ADA7-B266F8FCC681}"/>
    <cellStyle name="Flash" xfId="168" xr:uid="{1C43F2DB-A8E7-432B-8C43-F0B12C286BCF}"/>
    <cellStyle name="footnote ref" xfId="169" xr:uid="{E6FCC24A-D429-457E-8AB3-234BEC00E84A}"/>
    <cellStyle name="footnote text" xfId="170" xr:uid="{7C98977D-F565-4F17-8765-C1573046D329}"/>
    <cellStyle name="General" xfId="171" xr:uid="{889F75A4-8DB1-42E7-B7B4-F5DDA30E4FF5}"/>
    <cellStyle name="General 2" xfId="172" xr:uid="{4841101B-1632-4507-B8A3-E63A0F0CCF66}"/>
    <cellStyle name="Good 2" xfId="42" xr:uid="{783C6CE6-EC8B-4640-8AEF-C128711C68ED}"/>
    <cellStyle name="Good 2 2" xfId="173" xr:uid="{3714EEE6-E40F-4330-9E28-9C48FD85B45F}"/>
    <cellStyle name="Good 3" xfId="93" xr:uid="{13C25BE6-E273-41BC-AD18-2A53746E07E5}"/>
    <cellStyle name="Good 4" xfId="489" xr:uid="{C48CBF19-0634-42F6-A6F6-FAAED4893787}"/>
    <cellStyle name="Grey" xfId="174" xr:uid="{7BFBDE0F-8B4B-45AF-B020-B76F7123195C}"/>
    <cellStyle name="HeaderLabel" xfId="175" xr:uid="{B838EA32-D40D-47F5-B1A4-1518BBC7145A}"/>
    <cellStyle name="HeaderText" xfId="176" xr:uid="{87FFAA44-CE2E-4D3E-9F8B-C73DB1B0DAA7}"/>
    <cellStyle name="Heading 1 2" xfId="43" xr:uid="{BB7EEDC4-73E6-48DC-A4A0-EA8134431F7C}"/>
    <cellStyle name="Heading 1 2 2" xfId="177" xr:uid="{2F46C2A8-CD65-4E2B-A426-465D31506896}"/>
    <cellStyle name="Heading 1 2 3" xfId="178" xr:uid="{0AFDEF24-022D-42AD-A902-A298E1CB9B13}"/>
    <cellStyle name="Heading 1 2 4" xfId="525" xr:uid="{D6EFE3A4-F5ED-47E6-B1B5-C5730B44D24C}"/>
    <cellStyle name="Heading 1 2_asset sales" xfId="179" xr:uid="{9CD44736-C201-4B84-8752-6C74BD8C33C7}"/>
    <cellStyle name="Heading 1 3" xfId="94" xr:uid="{023D0448-EBE8-45BB-98A7-F27CF307CA3A}"/>
    <cellStyle name="Heading 1 3 2" xfId="180" xr:uid="{18250DE4-4DEA-42AE-896A-D37D8C9B9831}"/>
    <cellStyle name="Heading 1 3 3" xfId="552" xr:uid="{CCF66AAF-140D-4AF2-9695-7EAE1CDE274A}"/>
    <cellStyle name="Heading 1 4" xfId="181" xr:uid="{05D4D57C-5A93-4A67-99B0-2BD9BE2537E6}"/>
    <cellStyle name="Heading 1 5" xfId="485" xr:uid="{D328420C-B2CB-43B7-B78C-BBD2FB8552F8}"/>
    <cellStyle name="Heading 2 2" xfId="44" xr:uid="{BE3D629A-2F4F-4E15-BE13-26EF35379897}"/>
    <cellStyle name="Heading 2 2 2" xfId="182" xr:uid="{FBE0F9BF-770D-4FCA-9CE0-23382834A98B}"/>
    <cellStyle name="Heading 2 3" xfId="95" xr:uid="{D552F692-A47C-4130-8473-3B4FEF5AF52B}"/>
    <cellStyle name="Heading 2 3 2" xfId="183" xr:uid="{7F1524AD-D997-4BD6-A717-49FF8453C11B}"/>
    <cellStyle name="Heading 2 4" xfId="486" xr:uid="{856335E7-786D-4509-8EAF-52A620568719}"/>
    <cellStyle name="Heading 3 2" xfId="45" xr:uid="{AE7186EC-C38C-43CC-9195-A5996127494A}"/>
    <cellStyle name="Heading 3 2 2" xfId="184" xr:uid="{F0444A0B-0A99-4D8D-90A1-B2D1DF23DA9E}"/>
    <cellStyle name="Heading 3 3" xfId="96" xr:uid="{2282BC31-9EF0-4759-B472-38288A491EF7}"/>
    <cellStyle name="Heading 3 3 2" xfId="185" xr:uid="{A492CECF-83A2-4F80-898A-4AB9E28B8135}"/>
    <cellStyle name="Heading 3 3 3" xfId="567" xr:uid="{201849AE-2449-4EAA-BAB2-70745CB987CD}"/>
    <cellStyle name="Heading 3 3 4" xfId="588" xr:uid="{829076F3-449C-4E6F-B6AA-685AEBA5E5C8}"/>
    <cellStyle name="Heading 3 4" xfId="487" xr:uid="{C2AED198-ACA0-40B2-B816-DB22DF21F232}"/>
    <cellStyle name="Heading 4 2" xfId="46" xr:uid="{5B41250A-9581-4649-9E2C-839A715783B2}"/>
    <cellStyle name="Heading 4 2 2" xfId="186" xr:uid="{C264E2E2-E18B-4A02-826B-69EF9DBDF88E}"/>
    <cellStyle name="Heading 4 3" xfId="97" xr:uid="{8E0E4512-ABFE-4FD1-960E-161F5F68A935}"/>
    <cellStyle name="Heading 4 3 2" xfId="187" xr:uid="{10951B4D-A085-4A26-833C-DE21FBAB1483}"/>
    <cellStyle name="Heading 4 4" xfId="488" xr:uid="{D16F70C2-57CF-4DB2-A9E3-5F5D43C51901}"/>
    <cellStyle name="Heading 5" xfId="188" xr:uid="{A84B881A-CCE2-4054-AC05-01C715B756DD}"/>
    <cellStyle name="Heading 6" xfId="189" xr:uid="{6BFA8C5B-AC7B-4510-9D08-8A93CE5DC72B}"/>
    <cellStyle name="Heading 7" xfId="190" xr:uid="{BE1AA8FB-C5DC-4287-BF59-AB5B9DE8A91C}"/>
    <cellStyle name="Heading 8" xfId="191" xr:uid="{9ECF5EA2-7F0B-4EB2-B90D-2FAAA95E3476}"/>
    <cellStyle name="Hyperlink" xfId="1" builtinId="8"/>
    <cellStyle name="Hyperlink 2" xfId="47" xr:uid="{8AC909B6-71CB-43DD-A22F-F4C37A2BB277}"/>
    <cellStyle name="Hyperlink 2 2" xfId="192" xr:uid="{9BE1A501-BEC8-4B66-BE70-A5239D2DAC64}"/>
    <cellStyle name="Hyperlink 2 3" xfId="193" xr:uid="{96D2160B-838A-4E80-BE87-EB99A7A452F0}"/>
    <cellStyle name="Hyperlink 2 4" xfId="527" xr:uid="{644F8F05-5A5D-4470-AB85-23724CF06805}"/>
    <cellStyle name="Hyperlink 3" xfId="194" xr:uid="{71AFFEFE-6757-455B-8DC2-BC8F0B59C8F0}"/>
    <cellStyle name="Hyperlink 4" xfId="526" xr:uid="{7ABD21CB-09D1-4F26-B72F-09C66C25F94E}"/>
    <cellStyle name="Hyperlink 4 2" xfId="575" xr:uid="{970D72F7-987A-4B64-B50A-4E697CA2A31C}"/>
    <cellStyle name="Information" xfId="195" xr:uid="{649B7BAD-3EA6-4B4B-86B1-051512C16C80}"/>
    <cellStyle name="Input [yellow]" xfId="196" xr:uid="{FF6E298F-9B5E-4CAB-9D52-EBA311573D74}"/>
    <cellStyle name="Input 10" xfId="197" xr:uid="{D9C76035-DABF-43B2-983F-3AC1E3E92B4F}"/>
    <cellStyle name="Input 11" xfId="198" xr:uid="{C1A234FF-5A48-4D3B-88BB-556FA9D33BCB}"/>
    <cellStyle name="Input 12" xfId="199" xr:uid="{BD8E5184-EA9B-4644-8EEE-7C9870D92C56}"/>
    <cellStyle name="Input 13" xfId="200" xr:uid="{F8FC67F0-1957-473F-A1F4-861FE56F7C4F}"/>
    <cellStyle name="Input 14" xfId="201" xr:uid="{CBA79E3B-A0EA-48E4-A6EE-40D96126575C}"/>
    <cellStyle name="Input 15" xfId="202" xr:uid="{B7F54B80-2EDE-41C4-8915-FC9212A8B8D3}"/>
    <cellStyle name="Input 16" xfId="203" xr:uid="{4D20A225-C906-4FB5-9D2B-C14B828E01E3}"/>
    <cellStyle name="Input 17" xfId="204" xr:uid="{A8B2D604-181E-4066-9DF4-9849A3882335}"/>
    <cellStyle name="Input 18" xfId="205" xr:uid="{BCE4DF52-D8F6-4076-8634-F9CC3CDCEEDB}"/>
    <cellStyle name="Input 19" xfId="206" xr:uid="{70146EB1-DA5D-48D7-8820-48515FF900B6}"/>
    <cellStyle name="Input 2" xfId="48" xr:uid="{7569E4D3-7734-451F-9C8E-F4FCD2D83087}"/>
    <cellStyle name="Input 2 2" xfId="207" xr:uid="{338C7195-152C-4332-9D4D-9931FF1B8799}"/>
    <cellStyle name="Input 20" xfId="453" xr:uid="{77C12211-A0B6-405F-9F29-1827C2B0A122}"/>
    <cellStyle name="Input 21" xfId="461" xr:uid="{84699063-BE71-4A26-8930-6068D51E316D}"/>
    <cellStyle name="Input 22" xfId="460" xr:uid="{96510D35-F187-47E3-BC09-215C6F3FFA72}"/>
    <cellStyle name="Input 23" xfId="492" xr:uid="{6B3F4AC6-A29A-45ED-8647-C04ACC441B1F}"/>
    <cellStyle name="Input 24" xfId="556" xr:uid="{25FB16B6-F8D8-4BA1-A4F6-0B71BEC6D881}"/>
    <cellStyle name="Input 25" xfId="561" xr:uid="{BAC635FF-3F26-462C-90AD-49063523E990}"/>
    <cellStyle name="Input 26" xfId="559" xr:uid="{D74CCF0E-8E65-42AE-A87B-12A8CA0033B1}"/>
    <cellStyle name="Input 27" xfId="555" xr:uid="{6C07B218-B5EF-4304-B45A-857CC8EADEB3}"/>
    <cellStyle name="Input 3" xfId="98" xr:uid="{2783584E-30C6-47F6-84D4-DF43393539BD}"/>
    <cellStyle name="Input 3 2" xfId="208" xr:uid="{9EF02243-5ACD-4E8F-835A-71E7505D9FC4}"/>
    <cellStyle name="Input 4" xfId="209" xr:uid="{6D253874-6122-4E8D-BC1F-46000721C9C4}"/>
    <cellStyle name="Input 5" xfId="210" xr:uid="{AC9E1C85-A748-4676-B92E-37068EB9467F}"/>
    <cellStyle name="Input 6" xfId="211" xr:uid="{D06368D9-EF0B-4848-856D-03415EB1E885}"/>
    <cellStyle name="Input 7" xfId="212" xr:uid="{69A4DCC8-4032-46D9-98D5-DBD4EF68E3E6}"/>
    <cellStyle name="Input 8" xfId="213" xr:uid="{BE9A65C2-2D2A-4EE8-B145-7084DCC4C04F}"/>
    <cellStyle name="Input 9" xfId="214" xr:uid="{68976463-D910-4099-851E-62E177E868FA}"/>
    <cellStyle name="LabelIntersect" xfId="215" xr:uid="{3FD85964-6147-469E-8027-89714E683E73}"/>
    <cellStyle name="LabelLeft" xfId="216" xr:uid="{EE664907-E5C9-4D0F-9164-047499E57992}"/>
    <cellStyle name="LabelTop" xfId="217" xr:uid="{C7EF0DE5-345D-45E3-ABC7-D3CC0F9B7A99}"/>
    <cellStyle name="Linked Cell 2" xfId="49" xr:uid="{CB5D7801-61FB-4783-A469-774070FF17FB}"/>
    <cellStyle name="Linked Cell 2 2" xfId="218" xr:uid="{0BD3B449-0551-4D8A-9FCF-042C1817C757}"/>
    <cellStyle name="Linked Cell 3" xfId="99" xr:uid="{84342F3C-7F75-44F3-B648-10D879BED6A8}"/>
    <cellStyle name="Linked Cell 4" xfId="495" xr:uid="{74428046-FDC8-46AB-AA12-3CB968B84757}"/>
    <cellStyle name="Mik" xfId="219" xr:uid="{3F217A06-EBA4-4904-B628-F8F12A5E9BFB}"/>
    <cellStyle name="Mik 2" xfId="220" xr:uid="{E04C9B68-3EF2-42E6-9BB4-08CB16C3DD9E}"/>
    <cellStyle name="Mik 3" xfId="528" xr:uid="{3200471C-660F-40BB-8102-AB88CDEF2A0D}"/>
    <cellStyle name="Mik_For fiscal tables" xfId="221" xr:uid="{5C6F3E50-97EA-4168-8078-D1DFEDFEAC66}"/>
    <cellStyle name="N" xfId="222" xr:uid="{4772DAD9-8B68-4C6A-BA37-7320D89ED533}"/>
    <cellStyle name="N 2" xfId="223" xr:uid="{A1A4515A-546C-4F9D-B2D7-6C62A3C41D15}"/>
    <cellStyle name="Neutral 2" xfId="50" xr:uid="{57C79029-1721-4C29-A475-9F3F85D9DD4B}"/>
    <cellStyle name="Neutral 2 2" xfId="224" xr:uid="{05C62AFD-852D-428A-B418-500B2C6E568A}"/>
    <cellStyle name="Neutral 3" xfId="100" xr:uid="{6B6BC792-77AC-4814-AE65-48EB742DB5B0}"/>
    <cellStyle name="Neutral 4" xfId="491" xr:uid="{709A387B-A1BA-43E2-9048-BDC969263BCC}"/>
    <cellStyle name="Normal" xfId="0" builtinId="0"/>
    <cellStyle name="Normal - Style1" xfId="225" xr:uid="{04C63FCD-0FFA-44B1-A30D-C0265774BB70}"/>
    <cellStyle name="Normal - Style2" xfId="226" xr:uid="{FDD97698-2725-4EDC-99C9-341594E144CE}"/>
    <cellStyle name="Normal - Style3" xfId="227" xr:uid="{52C3205D-8595-44BB-B309-C17737FB2EE2}"/>
    <cellStyle name="Normal - Style4" xfId="228" xr:uid="{444FB766-1ACB-4BF5-A997-72BB34E0C12E}"/>
    <cellStyle name="Normal - Style5" xfId="229" xr:uid="{79064977-1549-4DFE-80A9-C13BA61C7BEF}"/>
    <cellStyle name="Normal 10" xfId="230" xr:uid="{29BA22DD-9613-4A8B-97B7-4B953AE887CF}"/>
    <cellStyle name="Normal 10 2" xfId="231" xr:uid="{DB2BD20B-10B8-4683-BB1A-3991052E7EBA}"/>
    <cellStyle name="Normal 10 2 2" xfId="466" xr:uid="{0917C02B-2B01-47CB-A69A-80E4FDDE44C2}"/>
    <cellStyle name="Normal 10 3" xfId="465" xr:uid="{DA1934E1-4D8C-4017-951C-D047D9BAA81F}"/>
    <cellStyle name="Normal 102" xfId="480" xr:uid="{888A2018-7FEE-4008-A681-972973EED3D8}"/>
    <cellStyle name="Normal 11" xfId="232" xr:uid="{739AA4E8-763B-4B8F-8ADC-1A6E3C4F8BE8}"/>
    <cellStyle name="Normal 11 10" xfId="233" xr:uid="{27EEC79F-3E6E-48FC-9232-CEF12A1FCEC0}"/>
    <cellStyle name="Normal 11 10 2" xfId="592" xr:uid="{34480744-847E-49BF-B62F-B232613A07FA}"/>
    <cellStyle name="Normal 11 10 3" xfId="568" xr:uid="{1848606D-21BD-40E6-B5D5-BCCD620541D4}"/>
    <cellStyle name="Normal 11 11" xfId="234" xr:uid="{0920AEE2-16B7-41F9-90AA-F412EED35EC3}"/>
    <cellStyle name="Normal 11 2" xfId="235" xr:uid="{E165519D-E400-4260-BE60-95D4A44D11F0}"/>
    <cellStyle name="Normal 11 3" xfId="236" xr:uid="{D85E8316-2B26-4F6F-977F-C69276B98878}"/>
    <cellStyle name="Normal 11 4" xfId="237" xr:uid="{BD8B866F-89BD-42B0-8D3F-B1084EEDFD69}"/>
    <cellStyle name="Normal 11 5" xfId="238" xr:uid="{7A744068-2F72-48E9-898E-42140BBBC3E8}"/>
    <cellStyle name="Normal 11 6" xfId="239" xr:uid="{76411CEF-99F2-4768-9ABC-7327D990D736}"/>
    <cellStyle name="Normal 11 7" xfId="240" xr:uid="{3FF21FCF-6D4B-4A8E-8B99-926752A6185D}"/>
    <cellStyle name="Normal 11 8" xfId="241" xr:uid="{E43431A6-4D5E-409B-8F0C-D19623C258CF}"/>
    <cellStyle name="Normal 11 9" xfId="242" xr:uid="{D2AC0095-422C-48EA-92A1-B206F6F922D3}"/>
    <cellStyle name="Normal 12" xfId="243" xr:uid="{6CF45396-CF88-4DBC-8453-BF058AEAD0E9}"/>
    <cellStyle name="Normal 12 2" xfId="244" xr:uid="{FC064860-919D-4E20-8B50-B933B80A5F97}"/>
    <cellStyle name="Normal 13" xfId="245" xr:uid="{18E04D91-DDA2-4C76-9FA5-C023AA4606F4}"/>
    <cellStyle name="Normal 13 2" xfId="246" xr:uid="{E641EADD-E9C3-452E-80E8-AD476D7EE9A7}"/>
    <cellStyle name="Normal 14" xfId="247" xr:uid="{0A0431A7-F229-4B4A-A312-9E70B89868DE}"/>
    <cellStyle name="Normal 14 2" xfId="248" xr:uid="{D199B20A-9472-42D2-A348-8080DB05EE92}"/>
    <cellStyle name="Normal 15" xfId="249" xr:uid="{7686AF83-8FAD-4EB5-ACA9-B55F8BB81C45}"/>
    <cellStyle name="Normal 15 2" xfId="250" xr:uid="{3BB201F8-FE00-4845-9C37-4456EAFBC672}"/>
    <cellStyle name="Normal 16" xfId="251" xr:uid="{65DA06CC-0763-4062-B0B8-F38B8D1E026B}"/>
    <cellStyle name="Normal 16 2" xfId="252" xr:uid="{35AB25A2-1785-48BF-924B-155D76946639}"/>
    <cellStyle name="Normal 16 3" xfId="253" xr:uid="{33495A63-D216-4FE6-82BE-4066659F21E6}"/>
    <cellStyle name="Normal 17" xfId="254" xr:uid="{76A3CB8C-4E14-4F57-9411-0DFDED6DC856}"/>
    <cellStyle name="Normal 17 2" xfId="255" xr:uid="{0C9A610A-3079-4583-A463-768709493954}"/>
    <cellStyle name="Normal 17 3" xfId="467" xr:uid="{56C6BFEB-9418-4321-A4A2-BC396F2936BE}"/>
    <cellStyle name="Normal 18" xfId="256" xr:uid="{22710B3F-8E20-43BC-AC01-4E3EFBE13FA3}"/>
    <cellStyle name="Normal 18 2" xfId="257" xr:uid="{D5D654E5-15E8-43F8-B0A9-8D948FEBADE1}"/>
    <cellStyle name="Normal 18 3" xfId="258" xr:uid="{E9518FD9-21EA-47C3-BF5A-1CB5AA138733}"/>
    <cellStyle name="Normal 18 4" xfId="576" xr:uid="{E06E8422-2FA2-49AE-8B67-CCD16C65BD28}"/>
    <cellStyle name="Normal 19" xfId="259" xr:uid="{E3CBEA7C-5041-4118-8B03-65FAE5334F85}"/>
    <cellStyle name="Normal 19 2" xfId="260" xr:uid="{ED3AD071-A111-452F-9568-F0E6319B5011}"/>
    <cellStyle name="Normal 19 3" xfId="261" xr:uid="{DE0139F9-903D-48B5-BBF5-7B8752DF40FD}"/>
    <cellStyle name="Normal 2" xfId="6" xr:uid="{8B2D0A0E-85B8-4BD3-838C-F83B357795DB}"/>
    <cellStyle name="Normal 2 2" xfId="52" xr:uid="{76E122FD-90D4-4B79-B2CB-AC4BBD2C987E}"/>
    <cellStyle name="Normal 2 2 2" xfId="114" xr:uid="{D4FCB8C6-6CDF-406F-84B9-89B5FB6FE84D}"/>
    <cellStyle name="Normal 2 2 2 2" xfId="262" xr:uid="{8E959A4E-7B55-4372-B5A3-FB205D74629A}"/>
    <cellStyle name="Normal 2 2 3" xfId="120" xr:uid="{669C7B8A-9109-4FB2-99B3-B02EB3E8EACD}"/>
    <cellStyle name="Normal 2 2 4" xfId="469" xr:uid="{50C17448-6C22-4835-B98E-E167132B30B3}"/>
    <cellStyle name="Normal 2 2 5" xfId="530" xr:uid="{8E177658-AA64-443B-908C-D9ED59940BE3}"/>
    <cellStyle name="Normal 2 2 6" xfId="585" xr:uid="{F5A3898F-3F57-4383-BB57-6F446973034A}"/>
    <cellStyle name="Normal 2 3" xfId="51" xr:uid="{9926F62D-6298-4E3C-BB87-0BA154F24FF1}"/>
    <cellStyle name="Normal 2 3 2" xfId="470" xr:uid="{54249659-C2DD-400C-87A7-CA57D0EB559D}"/>
    <cellStyle name="Normal 2 4" xfId="108" xr:uid="{57B990F5-3B40-4723-9C6D-FEE6611C6206}"/>
    <cellStyle name="Normal 2 4 2" xfId="471" xr:uid="{825AAD71-F568-4E87-9D7D-A7BD00378D67}"/>
    <cellStyle name="Normal 2 5" xfId="529" xr:uid="{77685EF8-F79C-4D7B-A301-C0E8CE7117E8}"/>
    <cellStyle name="Normal 20" xfId="263" xr:uid="{90B21ADB-F8A3-49F0-8CFE-91FACA5797AB}"/>
    <cellStyle name="Normal 20 2" xfId="264" xr:uid="{1CA986B3-F127-4EA4-925F-CEF35782E286}"/>
    <cellStyle name="Normal 21" xfId="265" xr:uid="{752C4E96-D688-4547-AC53-0064D5ABCA09}"/>
    <cellStyle name="Normal 21 2" xfId="266" xr:uid="{EBBE71E1-4F8C-477C-95BA-725B3C5D37E4}"/>
    <cellStyle name="Normal 21 3" xfId="267" xr:uid="{8C8F111D-DE9A-4CF1-BAD7-C444DC75F850}"/>
    <cellStyle name="Normal 21_Copy of Fiscal Tables" xfId="268" xr:uid="{2DB43FE7-9461-449E-816E-18CD64C11348}"/>
    <cellStyle name="Normal 22" xfId="269" xr:uid="{8BF87816-A700-46CE-BFC1-6DA9647CA9C0}"/>
    <cellStyle name="Normal 22 2" xfId="270" xr:uid="{9DFC7FEA-9D67-4EBB-A116-08340C5F6BB9}"/>
    <cellStyle name="Normal 22 3" xfId="271" xr:uid="{B0AD3D25-0EF5-423E-9371-0BC7BA610ABF}"/>
    <cellStyle name="Normal 22_Copy of Fiscal Tables" xfId="272" xr:uid="{F892E752-8CA6-47C7-AB2A-E1F3D84DE3D6}"/>
    <cellStyle name="Normal 23" xfId="273" xr:uid="{93378A9D-C296-4FE8-A235-2D14A8D8728B}"/>
    <cellStyle name="Normal 23 2" xfId="577" xr:uid="{C4D86EE1-F2CC-4D91-9FA0-7CB13F13A429}"/>
    <cellStyle name="Normal 24" xfId="274" xr:uid="{C3B60138-D2F7-4713-A558-24173F88D4B3}"/>
    <cellStyle name="Normal 24 2" xfId="589" xr:uid="{BDFE1F2F-786C-4A27-B6BD-DD2C70D405EC}"/>
    <cellStyle name="Normal 25" xfId="275" xr:uid="{018109FC-5D93-435B-ABBB-562FB16E4B51}"/>
    <cellStyle name="Normal 25 2" xfId="593" xr:uid="{44082D7C-8B6B-40A8-9D53-912A93D2D6E4}"/>
    <cellStyle name="Normal 26" xfId="276" xr:uid="{67636717-294A-411A-B9C9-5E7645E233F8}"/>
    <cellStyle name="Normal 26 2" xfId="564" xr:uid="{C9174487-1705-4CD5-8C56-45EA513DDA8F}"/>
    <cellStyle name="Normal 27" xfId="277" xr:uid="{D4F95804-B8E5-49B3-9BFA-BCA43C5C45F1}"/>
    <cellStyle name="Normal 27 2" xfId="570" xr:uid="{F619E662-E1DE-4EFD-A86F-C67ACB8575D1}"/>
    <cellStyle name="Normal 28" xfId="278" xr:uid="{C2E69E96-A7A6-44F5-9B60-ABC46CFDC659}"/>
    <cellStyle name="Normal 28 2" xfId="572" xr:uid="{F3157EC2-8D9B-44DC-A351-0F736216F60F}"/>
    <cellStyle name="Normal 29" xfId="279" xr:uid="{FCA648A2-168A-46F6-B16C-212D60C7FC56}"/>
    <cellStyle name="Normal 3" xfId="9" xr:uid="{0648989C-66B0-469E-B640-7B61A1DC1816}"/>
    <cellStyle name="Normal 3 10" xfId="280" xr:uid="{2420D909-9DA3-4D16-87FA-7CCBCC80DD67}"/>
    <cellStyle name="Normal 3 11" xfId="281" xr:uid="{70BAE921-EC6E-4CC0-95DC-36A336614ABD}"/>
    <cellStyle name="Normal 3 12" xfId="282" xr:uid="{111E0C99-8ECF-4D07-A830-5227E3175580}"/>
    <cellStyle name="Normal 3 12 2" xfId="578" xr:uid="{65AF565E-7AA9-4352-926C-0E97CFB0FCED}"/>
    <cellStyle name="Normal 3 2" xfId="53" xr:uid="{61C50EB6-5E38-4813-869E-DC6FED8E4E9B}"/>
    <cellStyle name="Normal 3 2 2" xfId="283" xr:uid="{DBD00574-C3AF-41AC-8E59-7E11A12A0074}"/>
    <cellStyle name="Normal 3 2 3" xfId="284" xr:uid="{747AD820-20C3-44C2-8E7B-353A7B3EFE8C}"/>
    <cellStyle name="Normal 3 3" xfId="101" xr:uid="{5F68FD46-8942-43FE-96A5-DB7379A30A6B}"/>
    <cellStyle name="Normal 3 3 2" xfId="285" xr:uid="{0F5C1258-B6A7-4AF0-A2C2-6348BE630811}"/>
    <cellStyle name="Normal 3 4" xfId="286" xr:uid="{03B5EB97-250C-4AF5-829C-107EF68C4029}"/>
    <cellStyle name="Normal 3 5" xfId="287" xr:uid="{81AC533F-F797-4320-A00F-893CC208CF2D}"/>
    <cellStyle name="Normal 3 6" xfId="288" xr:uid="{4190082C-0CC8-4666-A01C-C0635B9E7514}"/>
    <cellStyle name="Normal 3 7" xfId="289" xr:uid="{8F3A4755-3A4C-4126-BCA4-F34748E30554}"/>
    <cellStyle name="Normal 3 8" xfId="290" xr:uid="{3AB4F3D6-9F6D-49C6-917A-B0C0506C3611}"/>
    <cellStyle name="Normal 3 9" xfId="291" xr:uid="{B55165E3-DD66-4600-AA32-5B47F46F7C91}"/>
    <cellStyle name="Normal 3_asset sales" xfId="292" xr:uid="{6E3E879E-FC31-4FF5-9F62-FDBC649E2352}"/>
    <cellStyle name="Normal 30" xfId="293" xr:uid="{6C15F0AA-6B3D-4F93-913A-232A83B4750E}"/>
    <cellStyle name="Normal 31" xfId="294" xr:uid="{167D2AEA-1FA8-4345-9212-BF2B8FE3D510}"/>
    <cellStyle name="Normal 32" xfId="295" xr:uid="{756024D6-1A62-490A-9D98-D7BF4FDE3A5D}"/>
    <cellStyle name="Normal 33" xfId="296" xr:uid="{E59E5C03-0897-4534-8A1B-0793E5DEDED4}"/>
    <cellStyle name="Normal 34" xfId="297" xr:uid="{87F20A3E-B886-4952-A517-95548F444DCD}"/>
    <cellStyle name="Normal 35" xfId="298" xr:uid="{681861D5-81A6-4C02-8BED-0BDE7C1810D1}"/>
    <cellStyle name="Normal 36" xfId="299" xr:uid="{06BF5DD3-0439-4E37-998F-8747F4E5B032}"/>
    <cellStyle name="Normal 37" xfId="300" xr:uid="{427C186E-4806-43E9-8A16-06A1F758FBD6}"/>
    <cellStyle name="Normal 38" xfId="301" xr:uid="{BEBDF4AB-86BC-43DB-8433-AA9CA87BF46A}"/>
    <cellStyle name="Normal 39" xfId="302" xr:uid="{1B4AAF0A-0D38-4D48-A321-8CFDAFFEEB40}"/>
    <cellStyle name="Normal 4" xfId="10" xr:uid="{6AD2FCAB-4DCF-45AD-B8C1-F6C4BD3EAE58}"/>
    <cellStyle name="Normal 4 2" xfId="54" xr:uid="{802D12AC-0CA0-4C72-BE8A-AA2329F4DD7C}"/>
    <cellStyle name="Normal 4 2 2" xfId="303" xr:uid="{E24BAA81-8F97-481B-AC75-18344923A2E1}"/>
    <cellStyle name="Normal 4 3" xfId="304" xr:uid="{2E7CDE6D-A03B-44B3-AB7F-26B252267677}"/>
    <cellStyle name="Normal 40" xfId="305" xr:uid="{9DBD4569-FDA5-401F-849D-F081E6BBE3E7}"/>
    <cellStyle name="Normal 41" xfId="306" xr:uid="{FAC805D0-E8DB-4822-9CE7-2AFD1D75D3BC}"/>
    <cellStyle name="Normal 42" xfId="307" xr:uid="{95914D94-9FC2-4AD9-BB51-32DD259A393A}"/>
    <cellStyle name="Normal 43" xfId="308" xr:uid="{56BFBB61-0FA0-4E39-B6B3-DA86A1E9052E}"/>
    <cellStyle name="Normal 44" xfId="309" xr:uid="{6890D4ED-73C9-4EC2-A654-D08A3860B60D}"/>
    <cellStyle name="Normal 45" xfId="310" xr:uid="{237A5A60-ECC3-43FE-BEFC-68D0C8A55C54}"/>
    <cellStyle name="Normal 46" xfId="311" xr:uid="{4771B97C-9F5E-47B0-8B88-F83114598605}"/>
    <cellStyle name="Normal 47" xfId="312" xr:uid="{5AE514E5-E643-4FAD-96D2-CBE076FB98AD}"/>
    <cellStyle name="Normal 48" xfId="313" xr:uid="{C4B2B6EB-2FBB-49BD-94AF-1B75A9C943CF}"/>
    <cellStyle name="Normal 49" xfId="452" xr:uid="{89F3B7B3-19B1-4167-9D9D-A657E2EC7EC5}"/>
    <cellStyle name="Normal 5" xfId="11" xr:uid="{87DDA96D-044E-4063-98B8-0EC3E74DDCB2}"/>
    <cellStyle name="Normal 5 2" xfId="55" xr:uid="{F7C081BB-E5F1-448C-A3B7-F1299BD6D813}"/>
    <cellStyle name="Normal 5 2 2" xfId="314" xr:uid="{56AF31B5-B826-4784-A11C-8153D76B6A75}"/>
    <cellStyle name="Normal 5 3" xfId="109" xr:uid="{742813AB-CE31-4DA1-94E4-E50248185957}"/>
    <cellStyle name="Normal 5 3 2" xfId="315" xr:uid="{0403EE61-D31B-4C37-BC76-1E3DBDF4F0DD}"/>
    <cellStyle name="Normal 5 4" xfId="316" xr:uid="{411B7FEC-9A37-4D05-9A30-BF973C527DCE}"/>
    <cellStyle name="Normal 50" xfId="454" xr:uid="{DAF738CA-AF1E-41F3-BF2C-79DB286BAD80}"/>
    <cellStyle name="Normal 50 2" xfId="579" xr:uid="{929336C3-3A74-42B8-B521-5156D58B2359}"/>
    <cellStyle name="Normal 51" xfId="458" xr:uid="{EF66137B-52C8-48D3-A369-FCDBBFBE2A58}"/>
    <cellStyle name="Normal 51 2" xfId="580" xr:uid="{179A2360-8981-4746-B81A-BF3A611E5794}"/>
    <cellStyle name="Normal 52" xfId="459" xr:uid="{6C568E92-42C5-442A-8F2A-C89911E814F5}"/>
    <cellStyle name="Normal 53" xfId="462" xr:uid="{E91BD971-A4A7-4484-A4EA-F2D02F4A5D83}"/>
    <cellStyle name="Normal 54" xfId="463" xr:uid="{74376EC3-826A-4709-9194-4B7B4DB300DA}"/>
    <cellStyle name="Normal 55" xfId="468" xr:uid="{56711E03-BF5C-4069-BBC6-FF5271BFA835}"/>
    <cellStyle name="Normal 56" xfId="473" xr:uid="{3DC3DF75-B52E-4F3C-B087-C07B6925B4DC}"/>
    <cellStyle name="Normal 57" xfId="474" xr:uid="{FCFA781F-E508-4589-9A31-3257DFBB2F00}"/>
    <cellStyle name="Normal 58" xfId="475" xr:uid="{7563BBE7-274F-400B-82D1-AC17889C5BEC}"/>
    <cellStyle name="Normal 59" xfId="476" xr:uid="{D39437C7-AC27-4110-91B3-65D0F3844627}"/>
    <cellStyle name="Normal 6" xfId="13" xr:uid="{B9300028-6B84-4BAA-89AD-9554D8872884}"/>
    <cellStyle name="Normal 6 2" xfId="115" xr:uid="{B14B2B0B-E7B5-4822-A8C3-BD995CE245E4}"/>
    <cellStyle name="Normal 6 2 2" xfId="317" xr:uid="{F831C486-DA40-442A-9546-F14F4B144045}"/>
    <cellStyle name="Normal 6 3" xfId="318" xr:uid="{A4A31734-D912-447B-881A-D4E621771D7E}"/>
    <cellStyle name="Normal 60" xfId="477" xr:uid="{2BB6B6CA-D343-4D6C-9B6A-CBBD6B7CB9AF}"/>
    <cellStyle name="Normal 61" xfId="478" xr:uid="{316E79AA-17E7-462B-BE3A-45B876EC6738}"/>
    <cellStyle name="Normal 62" xfId="479" xr:uid="{B2C9AFF9-9A84-49AF-B1A6-6BC230DD90A1}"/>
    <cellStyle name="Normal 63" xfId="481" xr:uid="{290DB1BF-B2A8-4900-8A2C-68F22E419392}"/>
    <cellStyle name="Normal 64" xfId="483" xr:uid="{81CFA4A7-BA2E-45B3-AE6C-1DA2573F3788}"/>
    <cellStyle name="Normal 65" xfId="549" xr:uid="{61C883AF-63E4-4BCE-937D-4C2D09CC433C}"/>
    <cellStyle name="Normal 66" xfId="551" xr:uid="{4410435B-AAF8-4C88-9DBD-B2E2EE727B98}"/>
    <cellStyle name="Normal 67" xfId="554" xr:uid="{0807B74B-7EAA-405D-896C-97964D2C4DE7}"/>
    <cellStyle name="Normal 68" xfId="557" xr:uid="{31FD78D0-1513-4263-8FE1-D7762507DA24}"/>
    <cellStyle name="Normal 69" xfId="560" xr:uid="{66473024-10BA-4A42-A273-CD3C5EC72477}"/>
    <cellStyle name="Normal 7" xfId="60" xr:uid="{8DEB6DCA-09D9-49D6-8082-2E8C46DE603F}"/>
    <cellStyle name="Normal 7 2" xfId="63" xr:uid="{C6FB0408-FD98-44E7-97F7-616075C4A775}"/>
    <cellStyle name="Normal 7 2 2" xfId="319" xr:uid="{47477EAB-0749-4152-A524-9E19BCED3C6F}"/>
    <cellStyle name="Normal 7 3" xfId="320" xr:uid="{DE5BF372-0016-476D-B377-EDCC905C6813}"/>
    <cellStyle name="Normal 70" xfId="558" xr:uid="{CA926F7B-AEE2-457D-A0DC-F3DBA1C8E5EE}"/>
    <cellStyle name="Normal 71" xfId="4" xr:uid="{D784015D-BACB-4E4E-9378-4FB82519FF8C}"/>
    <cellStyle name="Normal 72" xfId="3" xr:uid="{5BE22785-15C4-4B19-B125-74CC0AFDE3D1}"/>
    <cellStyle name="Normal 73" xfId="590" xr:uid="{D1A11535-F371-4744-9681-D4DAEF2A2CAB}"/>
    <cellStyle name="Normal 74" xfId="573" xr:uid="{2281116F-6BBB-41AE-BBE1-BA4098802B3E}"/>
    <cellStyle name="Normal 8" xfId="61" xr:uid="{60775D1A-46B0-4880-A4FA-E101602CFFE7}"/>
    <cellStyle name="Normal 8 2" xfId="321" xr:uid="{F99E21DA-4FA4-42E4-8E36-CD4800CC8932}"/>
    <cellStyle name="Normal 8 3" xfId="322" xr:uid="{968CFBB8-BE96-4C85-A69B-B13E9364EB8B}"/>
    <cellStyle name="Normal 9" xfId="118" xr:uid="{B4D9BA1F-31A6-4B20-AB0C-826C8D92E9E1}"/>
    <cellStyle name="Normal 9 2" xfId="323" xr:uid="{CAE78829-F0B9-4AA6-86A6-9ECF463D3987}"/>
    <cellStyle name="Normal 9 3" xfId="553" xr:uid="{E46F6AE3-16C4-4CC1-87F9-EBC1B039C39C}"/>
    <cellStyle name="Normal 9 4" xfId="581" xr:uid="{608E8B5F-8308-4D66-A4B5-A8B6B29722E8}"/>
    <cellStyle name="Note 2" xfId="56" xr:uid="{C980A451-D699-4B25-960F-3899DD1DBAA5}"/>
    <cellStyle name="Note 2 2" xfId="324" xr:uid="{A58F0545-91A5-4F09-91AE-A7F644FA8BCA}"/>
    <cellStyle name="Note 2 2 2" xfId="582" xr:uid="{5AD63A6B-B187-42D4-9FAE-ED3EEFB6C587}"/>
    <cellStyle name="Note 3" xfId="102" xr:uid="{F077623E-715F-4B41-9F06-EDDBEC9CA772}"/>
    <cellStyle name="Note 4" xfId="498" xr:uid="{6D9114DF-6AC2-4F44-90A6-27E8DE7EFB47}"/>
    <cellStyle name="Output 2" xfId="57" xr:uid="{826B7801-F732-4EC6-982C-972DAE750193}"/>
    <cellStyle name="Output 2 2" xfId="325" xr:uid="{4B608703-4CFC-484E-8005-96A32A3190F5}"/>
    <cellStyle name="Output 3" xfId="103" xr:uid="{52777187-2040-4086-9591-21B4ADA81F12}"/>
    <cellStyle name="Output 4" xfId="493" xr:uid="{1C843529-4D02-4638-B7E5-5B4DEEE8EC7A}"/>
    <cellStyle name="Output Amounts" xfId="326" xr:uid="{A2E0C971-7919-4A01-B1EF-292112609678}"/>
    <cellStyle name="Output Column Headings" xfId="327" xr:uid="{D3565F94-6A3C-4C5D-9AA1-1D871B617A79}"/>
    <cellStyle name="Output Line Items" xfId="328" xr:uid="{891BC583-80F5-40E9-9B92-BE7F3BFF4359}"/>
    <cellStyle name="Output Report Heading" xfId="329" xr:uid="{4070BEEA-91F0-4C0A-975C-295BBF71B2F0}"/>
    <cellStyle name="Output Report Title" xfId="330" xr:uid="{EF4DD494-3D7B-4099-AD40-35BB0883FF8E}"/>
    <cellStyle name="P" xfId="331" xr:uid="{55A135CD-A46A-4E16-9BED-223BB73C5CB2}"/>
    <cellStyle name="P 2" xfId="332" xr:uid="{DD142547-40E1-4079-9482-A8E36F02C370}"/>
    <cellStyle name="Percent" xfId="2" builtinId="5"/>
    <cellStyle name="Percent [2]" xfId="333" xr:uid="{32BC6738-741D-4E79-8B18-4083087717B9}"/>
    <cellStyle name="Percent 10" xfId="563" xr:uid="{31FD8408-844F-4012-ACDF-B76C9E375FC0}"/>
    <cellStyle name="Percent 11" xfId="566" xr:uid="{44583CB4-AD26-4C0D-9AD1-941836A50330}"/>
    <cellStyle name="Percent 2" xfId="112" xr:uid="{0763F777-AC4B-4D88-8E5E-2AF014ED0425}"/>
    <cellStyle name="Percent 2 2" xfId="457" xr:uid="{B450B846-6D11-436D-9D25-CDCC2A1AD66C}"/>
    <cellStyle name="Percent 2 3" xfId="472" xr:uid="{F40DE07B-065C-4B25-928B-5A1354CDE9FE}"/>
    <cellStyle name="Percent 2 4" xfId="531" xr:uid="{3F08DBC5-78BF-4E74-9205-1ACB6ACACA86}"/>
    <cellStyle name="Percent 3" xfId="110" xr:uid="{FE7E0F13-0446-4A66-B59D-A054E0673A37}"/>
    <cellStyle name="Percent 3 2" xfId="334" xr:uid="{4F915646-6284-4055-826A-043CB05F1D7A}"/>
    <cellStyle name="Percent 3 3" xfId="335" xr:uid="{B65F55E9-E222-4697-AF95-96CDA4C0B1BF}"/>
    <cellStyle name="Percent 4" xfId="104" xr:uid="{D3019D1C-639D-4472-A95A-765EF8ED5DB3}"/>
    <cellStyle name="Percent 4 2" xfId="336" xr:uid="{3E6997B2-AFE9-46A2-A702-E6E9FFFD6AD4}"/>
    <cellStyle name="Percent 5" xfId="62" xr:uid="{5A6B7AFF-B924-48E4-AB6D-EDBDE0FE4C62}"/>
    <cellStyle name="Percent 5 2" xfId="337" xr:uid="{EBE8BA13-1B24-4680-9350-4D3EFDFD2718}"/>
    <cellStyle name="Percent 6" xfId="119" xr:uid="{8D5B3640-A32E-4934-8AE9-C90779FEF67A}"/>
    <cellStyle name="Percent 6 2" xfId="565" xr:uid="{32386158-C3D6-42B7-B1EB-A8624A4AEDA5}"/>
    <cellStyle name="Percent 7" xfId="338" xr:uid="{DC8ABE03-D329-49A3-B9A9-2E647254D481}"/>
    <cellStyle name="Percent 8" xfId="339" xr:uid="{8A42CD60-64C1-4D8F-A3DC-2C0EEFA84B24}"/>
    <cellStyle name="Percent 9" xfId="7" xr:uid="{B6D0856A-21E2-42A4-B2F0-54F2F58B3F68}"/>
    <cellStyle name="Refdb standard" xfId="340" xr:uid="{4DDFE80A-76C5-4DE4-8B3C-0AAC8157B3FB}"/>
    <cellStyle name="ReportData" xfId="341" xr:uid="{CA313748-8243-445C-88C5-FDAB899D4C74}"/>
    <cellStyle name="ReportElements" xfId="342" xr:uid="{AC46BCF7-9339-4E9E-9CCD-B89FC989237A}"/>
    <cellStyle name="ReportHeader" xfId="343" xr:uid="{48C965A6-AA0B-4E17-B33F-8E6D21D76A0F}"/>
    <cellStyle name="SAPBEXaggData" xfId="344" xr:uid="{0E00F879-1816-495E-B1D4-6C04E610C4E6}"/>
    <cellStyle name="SAPBEXaggDataEmph" xfId="345" xr:uid="{4F8EDC7C-03F3-45F5-93E0-A71EF13340A0}"/>
    <cellStyle name="SAPBEXaggItem" xfId="346" xr:uid="{9267FE83-8378-4A90-A12A-8E26D9FAFF98}"/>
    <cellStyle name="SAPBEXaggItemX" xfId="347" xr:uid="{1D299A64-FFDA-41FC-9AC0-982A395A7BC7}"/>
    <cellStyle name="SAPBEXchaText" xfId="348" xr:uid="{A51C9457-A01E-41EF-B12E-62E5B5B87B43}"/>
    <cellStyle name="SAPBEXexcBad7" xfId="349" xr:uid="{FA7E0E0A-9B04-4978-84AF-A09DFB5BD973}"/>
    <cellStyle name="SAPBEXexcBad8" xfId="350" xr:uid="{C52A11EE-01D0-4B53-9D95-043B15E11514}"/>
    <cellStyle name="SAPBEXexcBad9" xfId="351" xr:uid="{BF4B8162-FA03-42B4-B9E3-08C88A315163}"/>
    <cellStyle name="SAPBEXexcCritical4" xfId="352" xr:uid="{07E127CE-F672-4C39-A0E6-9A2225F894EC}"/>
    <cellStyle name="SAPBEXexcCritical5" xfId="353" xr:uid="{E0BAACFA-A835-4BB1-ADC7-BE52CA547481}"/>
    <cellStyle name="SAPBEXexcCritical6" xfId="354" xr:uid="{92810FBE-89B3-466E-8F07-70AAD3BC4753}"/>
    <cellStyle name="SAPBEXexcGood1" xfId="355" xr:uid="{860D2F79-C644-4BC7-8592-70FB8A423A23}"/>
    <cellStyle name="SAPBEXexcGood2" xfId="356" xr:uid="{1ECD9894-1A81-465C-A88D-0AB738F2F766}"/>
    <cellStyle name="SAPBEXexcGood3" xfId="357" xr:uid="{B73090D0-DCBF-430A-9C1D-45A0EECED0A8}"/>
    <cellStyle name="SAPBEXfilterDrill" xfId="358" xr:uid="{46C38560-7C2A-4908-B7BE-5C3918A05E00}"/>
    <cellStyle name="SAPBEXfilterItem" xfId="359" xr:uid="{5188E0BA-AB0F-463C-8E42-50D10F1EF3F3}"/>
    <cellStyle name="SAPBEXfilterText" xfId="360" xr:uid="{7C097805-E7EB-486D-ADF0-2A388B40215B}"/>
    <cellStyle name="SAPBEXformats" xfId="361" xr:uid="{0A9E7E68-B8F2-4040-B368-1BF22688D5F2}"/>
    <cellStyle name="SAPBEXheaderItem" xfId="362" xr:uid="{F64D9445-7E6F-4316-B2F6-9AD6D252972E}"/>
    <cellStyle name="SAPBEXheaderText" xfId="363" xr:uid="{9EAA9984-54C8-475C-A6ED-9361377477AE}"/>
    <cellStyle name="SAPBEXHLevel0" xfId="364" xr:uid="{E1760BB1-3E1D-424F-8DDB-D9B896F8818C}"/>
    <cellStyle name="SAPBEXHLevel0X" xfId="365" xr:uid="{BDF8826E-5F85-4912-A9DE-B621458B5A00}"/>
    <cellStyle name="SAPBEXHLevel1" xfId="366" xr:uid="{E54BF3A3-C769-4FFD-B2FC-65E4FA84777D}"/>
    <cellStyle name="SAPBEXHLevel1X" xfId="367" xr:uid="{7F24A9E3-7871-4F76-BF87-8ED739EE9AC7}"/>
    <cellStyle name="SAPBEXHLevel2" xfId="368" xr:uid="{D6C26A97-FD31-4F04-9F9F-76D818CAE71A}"/>
    <cellStyle name="SAPBEXHLevel2X" xfId="369" xr:uid="{BB1192C5-984C-4D6F-989B-E9A3ADBDE5A3}"/>
    <cellStyle name="SAPBEXHLevel3" xfId="370" xr:uid="{7E811755-E97E-4915-B677-22C31721F3EE}"/>
    <cellStyle name="SAPBEXHLevel3X" xfId="371" xr:uid="{2A078991-1669-4FC0-A446-5A1DC341BB8F}"/>
    <cellStyle name="SAPBEXresData" xfId="372" xr:uid="{AD538405-3E2E-4850-AB17-6DC02398CA71}"/>
    <cellStyle name="SAPBEXresDataEmph" xfId="373" xr:uid="{4729E90A-7E7D-4563-9F15-52BD7E038CD4}"/>
    <cellStyle name="SAPBEXresItem" xfId="374" xr:uid="{94CDFD38-456C-4A06-BB28-44738088C3EF}"/>
    <cellStyle name="SAPBEXresItemX" xfId="375" xr:uid="{1E4B1C29-778A-40DA-BD90-DD4B1C95DF2C}"/>
    <cellStyle name="SAPBEXstdData" xfId="376" xr:uid="{F129F548-1C16-465B-B110-9AC834E5D973}"/>
    <cellStyle name="SAPBEXstdDataEmph" xfId="377" xr:uid="{1D6B948E-709F-4B97-97D0-B1AFA95190F1}"/>
    <cellStyle name="SAPBEXstdItem" xfId="378" xr:uid="{9B92A28D-3241-4450-B9A6-54E0A100D6F7}"/>
    <cellStyle name="SAPBEXstdItemX" xfId="379" xr:uid="{EC95FB85-E35E-4320-AC33-E411BF9876BC}"/>
    <cellStyle name="SAPBEXtitle" xfId="380" xr:uid="{BDF72CB1-4E3E-4C60-BD20-26FC4E60DE25}"/>
    <cellStyle name="SAPBEXundefined" xfId="381" xr:uid="{FADA2903-E773-4C64-8200-B51E9F730FB7}"/>
    <cellStyle name="Style 1" xfId="382" xr:uid="{23185B15-0A29-470F-9425-3CE90CC7732D}"/>
    <cellStyle name="Style1" xfId="383" xr:uid="{FA835FF6-6B01-4326-85FD-B728D25E3DBF}"/>
    <cellStyle name="Style1 2" xfId="384" xr:uid="{C1CB982B-F079-4091-A787-5B5460846E79}"/>
    <cellStyle name="Style1 2 2" xfId="587" xr:uid="{21FC914B-F42B-45C8-AEC5-3C8685F7E642}"/>
    <cellStyle name="Style1 3" xfId="586" xr:uid="{D79C2C6F-1971-4795-9BE3-437E5095B5D7}"/>
    <cellStyle name="Style1 4" xfId="583" xr:uid="{1CBC0221-0D11-4F1A-8B46-9CBE82F576AE}"/>
    <cellStyle name="Style2" xfId="385" xr:uid="{645C9640-FDD9-4C0C-8248-7AA7D0827C63}"/>
    <cellStyle name="Style3" xfId="386" xr:uid="{E572363B-22FD-4082-AA91-98C222D3DD9B}"/>
    <cellStyle name="Style4" xfId="387" xr:uid="{1B80DD0C-B292-41F0-A6C8-BF63839C7158}"/>
    <cellStyle name="Style5" xfId="388" xr:uid="{6157D975-262F-4FA0-BD36-7CCFE3D57695}"/>
    <cellStyle name="Style6" xfId="389" xr:uid="{9155C425-A0F5-499E-B0EA-CDF1572CEC27}"/>
    <cellStyle name="Table Footnote" xfId="390" xr:uid="{11BE4AA8-C76B-4A37-A930-0ED6BEDBA9AC}"/>
    <cellStyle name="Table Footnote 2" xfId="391" xr:uid="{8BAA8A0B-6999-4DF2-8BC6-401BFDFA75C0}"/>
    <cellStyle name="Table Footnote 2 2" xfId="392" xr:uid="{4BFA5CB8-D39B-4191-B446-59B0281F8B30}"/>
    <cellStyle name="Table Footnote 3" xfId="532" xr:uid="{0D6FDD3F-EA3A-4DE4-93F3-719B83645D37}"/>
    <cellStyle name="Table Footnote_Table 5.6 sales of assets 23Feb2010" xfId="393" xr:uid="{04C6135F-7FC2-4557-9FB8-591AB9B22197}"/>
    <cellStyle name="Table Header" xfId="394" xr:uid="{61E1754E-D660-4E76-B8F4-B11BC6961C5F}"/>
    <cellStyle name="Table Header 2" xfId="395" xr:uid="{27444AFB-CCED-47B4-A4B9-D1CE1678A57E}"/>
    <cellStyle name="Table Header 2 2" xfId="396" xr:uid="{4EC6C489-35F5-4908-950E-F0A3CFDC2A98}"/>
    <cellStyle name="Table Header 2 3" xfId="534" xr:uid="{6CA319E1-BA2F-4A3E-9B57-A0E80AED7102}"/>
    <cellStyle name="Table Header 3" xfId="533" xr:uid="{FE1E5698-344E-400A-8AD1-F35370C0F733}"/>
    <cellStyle name="Table Header_Table 5.6 sales of assets 23Feb2010" xfId="397" xr:uid="{352B9108-5B78-4EEB-AD02-3EB4003A3218}"/>
    <cellStyle name="Table Heading 1" xfId="398" xr:uid="{8EA43F21-8C82-4BA1-ACAF-E04BA8080195}"/>
    <cellStyle name="Table Heading 1 2" xfId="399" xr:uid="{DFC7C8BB-5733-4BDF-94AD-1938D88B2DAC}"/>
    <cellStyle name="Table Heading 1 2 2" xfId="400" xr:uid="{53F60DAD-81ED-44EF-87D2-09567D4C61C5}"/>
    <cellStyle name="Table Heading 1 3" xfId="535" xr:uid="{EB8B1E0D-3F7D-4860-A97A-52FF035BFDE3}"/>
    <cellStyle name="Table Heading 1_Table 5.6 sales of assets 23Feb2010" xfId="401" xr:uid="{7828FF76-4E7B-4AC4-BC3F-6ABE85BD90E9}"/>
    <cellStyle name="Table Heading 2" xfId="402" xr:uid="{B76A5100-CC4E-4D14-8997-3B186AE5BA7F}"/>
    <cellStyle name="Table Heading 2 2" xfId="403" xr:uid="{626CAADA-AF07-446B-ABCD-56D2728DDB72}"/>
    <cellStyle name="Table Heading 2 3" xfId="536" xr:uid="{DBC1B164-AED6-4B8E-944B-12C38B70B33F}"/>
    <cellStyle name="Table Heading 2_Table 5.6 sales of assets 23Feb2010" xfId="404" xr:uid="{F0A08F37-5B62-4A07-9B1F-453E1E7A34DC}"/>
    <cellStyle name="Table Of Which" xfId="405" xr:uid="{EBA00524-8578-4302-9852-353AAFB41EEB}"/>
    <cellStyle name="Table Of Which 2" xfId="406" xr:uid="{0101664C-D5AB-4C60-9713-3DEEF6C03A83}"/>
    <cellStyle name="Table Of Which 3" xfId="537" xr:uid="{BFA2D766-978A-471F-A60F-E21177E58A52}"/>
    <cellStyle name="Table Of Which_Table 5.6 sales of assets 23Feb2010" xfId="407" xr:uid="{351EE872-22FF-4F83-A5DC-EE9D246EBA01}"/>
    <cellStyle name="Table Row Billions" xfId="408" xr:uid="{7C584C39-1F51-4C44-8979-7961A0616B93}"/>
    <cellStyle name="Table Row Billions 2" xfId="409" xr:uid="{79DB1F4C-311F-4E42-841B-2EE6F7E7ED10}"/>
    <cellStyle name="Table Row Billions 3" xfId="538" xr:uid="{FA1DF78A-C75D-4AFE-8E94-C90546A17557}"/>
    <cellStyle name="Table Row Billions Check" xfId="410" xr:uid="{6FC4970A-1A6E-4234-BFD7-DE6A4A0DA10B}"/>
    <cellStyle name="Table Row Billions Check 2" xfId="411" xr:uid="{5531A9B1-6374-4920-94BF-C66C8FFEBEB4}"/>
    <cellStyle name="Table Row Billions Check 3" xfId="412" xr:uid="{5F65AEFC-0DD7-4FC5-83C3-D6F4D40B3E1F}"/>
    <cellStyle name="Table Row Billions Check 4" xfId="539" xr:uid="{86C813E5-ABA6-4461-BEF2-5268D5ABC2AD}"/>
    <cellStyle name="Table Row Billions Check_asset sales" xfId="413" xr:uid="{A37F10B0-3096-4792-9B3C-3A99CF8E7EC4}"/>
    <cellStyle name="Table Row Billions_Table 5.6 sales of assets 23Feb2010" xfId="414" xr:uid="{D3EF253C-6F1C-4487-800D-098D2B6AF2F8}"/>
    <cellStyle name="Table Row Millions" xfId="415" xr:uid="{3A57F9D2-8E84-471B-AF24-D4884CF7DD85}"/>
    <cellStyle name="Table Row Millions 2" xfId="416" xr:uid="{0C799CC2-DB35-4A17-A60D-F1C90DCDC876}"/>
    <cellStyle name="Table Row Millions 2 2" xfId="417" xr:uid="{4BF86CE0-DD03-4BBA-97E4-56227E4164D7}"/>
    <cellStyle name="Table Row Millions 3" xfId="540" xr:uid="{6E8AB49F-439A-4193-BF72-2CD971033608}"/>
    <cellStyle name="Table Row Millions 4" xfId="550" xr:uid="{18AEFA4B-EDFA-481E-9F03-225836393D28}"/>
    <cellStyle name="Table Row Millions Check" xfId="418" xr:uid="{4E12333C-6CC1-4CC8-8856-796BB1C33407}"/>
    <cellStyle name="Table Row Millions Check 2" xfId="419" xr:uid="{FB7573D8-5FFD-4EA3-A34A-AF30A2CAA834}"/>
    <cellStyle name="Table Row Millions Check 3" xfId="420" xr:uid="{6BFD9344-FA8E-4217-BE40-FE52ED2F5309}"/>
    <cellStyle name="Table Row Millions Check 4" xfId="421" xr:uid="{BBCBF79A-0D71-4BFB-A056-597091DED1BE}"/>
    <cellStyle name="Table Row Millions Check 5" xfId="541" xr:uid="{CC9F689C-FC91-4FD0-B56D-7DED646B994A}"/>
    <cellStyle name="Table Row Millions Check_asset sales" xfId="422" xr:uid="{A9AB8154-0E23-429E-9611-738E17F32BD7}"/>
    <cellStyle name="Table Row Millions_Table 5.6 sales of assets 23Feb2010" xfId="423" xr:uid="{6EBFCBCC-C5C5-4C65-86FE-FA1EC1E0450D}"/>
    <cellStyle name="Table Row Percentage" xfId="424" xr:uid="{CDDF0E44-2B65-4125-BB48-D78F06EC5668}"/>
    <cellStyle name="Table Row Percentage 2" xfId="425" xr:uid="{308C5B70-ADE5-4A30-9327-B8AC52EF1F6F}"/>
    <cellStyle name="Table Row Percentage 3" xfId="542" xr:uid="{FD0F1E50-68CD-46FA-993C-97FB8EFB3DC4}"/>
    <cellStyle name="Table Row Percentage Check" xfId="426" xr:uid="{DFE5AE4A-F482-40CB-B67B-7FAB411FBDC4}"/>
    <cellStyle name="Table Row Percentage Check 2" xfId="427" xr:uid="{FC8DD3C8-96EE-40B0-8D1B-35FE67872DA9}"/>
    <cellStyle name="Table Row Percentage Check 3" xfId="428" xr:uid="{42D7F04F-827A-451E-BF78-82137BDE7712}"/>
    <cellStyle name="Table Row Percentage Check 4" xfId="543" xr:uid="{DCBECEE0-C77E-4DB5-AB02-BA22ED820400}"/>
    <cellStyle name="Table Row Percentage Check_asset sales" xfId="429" xr:uid="{01872BA1-9C9D-4C1D-A5A5-6803E0B4AC2E}"/>
    <cellStyle name="Table Row Percentage_Table 5.6 sales of assets 23Feb2010" xfId="430" xr:uid="{0817114A-0887-4A50-A47E-CF6B0445A758}"/>
    <cellStyle name="Table Total Billions" xfId="431" xr:uid="{AC6FC8AA-A6CB-40D6-80A4-1288AC459F86}"/>
    <cellStyle name="Table Total Billions 2" xfId="432" xr:uid="{D3B44CF5-C329-4D4E-9171-D8B0E6B639E6}"/>
    <cellStyle name="Table Total Billions 3" xfId="544" xr:uid="{925705A6-2AF7-46DA-B797-F38E1D1E8888}"/>
    <cellStyle name="Table Total Billions_Table 5.6 sales of assets 23Feb2010" xfId="433" xr:uid="{77AA167B-30FD-4563-B506-E408794C4D1B}"/>
    <cellStyle name="Table Total Millions" xfId="434" xr:uid="{9B24A860-8EB3-4130-A7DC-FB9FE23265A0}"/>
    <cellStyle name="Table Total Millions 2" xfId="435" xr:uid="{07FD952C-89EF-4CE1-8FDB-87BA82164638}"/>
    <cellStyle name="Table Total Millions 2 2" xfId="436" xr:uid="{5CCC13FC-F91F-461F-8967-74577DAAABC5}"/>
    <cellStyle name="Table Total Millions 2 3" xfId="546" xr:uid="{B53CB01C-20C6-4CB2-AFF0-E2DA6221D566}"/>
    <cellStyle name="Table Total Millions 3" xfId="545" xr:uid="{21010AC3-C7E7-465D-B88F-7B234249DABF}"/>
    <cellStyle name="Table Total Millions_Table 5.6 sales of assets 23Feb2010" xfId="437" xr:uid="{45D71D9F-5492-4598-BD41-D6A0ADBFF59F}"/>
    <cellStyle name="Table Total Percentage" xfId="438" xr:uid="{97367132-C9EA-4528-9767-C65A88747EA8}"/>
    <cellStyle name="Table Total Percentage 2" xfId="439" xr:uid="{78220F85-1BA1-49A3-B836-A515CD420187}"/>
    <cellStyle name="Table Total Percentage 3" xfId="547" xr:uid="{B10D664B-69F4-4551-BC9E-B8058704CA13}"/>
    <cellStyle name="Table Total Percentage_Table 5.6 sales of assets 23Feb2010" xfId="440" xr:uid="{2F735BE4-69F8-4AAF-BAD4-C201FC6BB5A4}"/>
    <cellStyle name="Table Units" xfId="441" xr:uid="{7D750B6B-C1D3-4AFD-829D-311BB162BBE8}"/>
    <cellStyle name="Table Units 2" xfId="442" xr:uid="{56E0DEE5-E970-4027-8A83-2394617058BE}"/>
    <cellStyle name="Table Units 2 2" xfId="443" xr:uid="{C47D4492-EF20-4D58-9550-6173C88B45B5}"/>
    <cellStyle name="Table Units 3" xfId="548" xr:uid="{C678F481-0588-4E7D-B609-AB5FC27AB4CE}"/>
    <cellStyle name="Table Units_Table 5.6 sales of assets 23Feb2010" xfId="444" xr:uid="{25D6BB28-E4D0-4C31-A7F1-95DA31C3CC9E}"/>
    <cellStyle name="Times New Roman" xfId="445" xr:uid="{1667D640-A0C9-4165-AD47-46F21168ED43}"/>
    <cellStyle name="Title 2" xfId="111" xr:uid="{62F85C33-8671-4B33-AEC9-75FF4BDD223C}"/>
    <cellStyle name="Title 2 2" xfId="446" xr:uid="{2BFAEA7B-F693-403D-8033-0333ABBAE039}"/>
    <cellStyle name="Title 3" xfId="105" xr:uid="{389422CF-A0D4-4364-B457-A6432928E19B}"/>
    <cellStyle name="Title 3 2" xfId="447" xr:uid="{E3E38C47-87A9-483D-86E1-BDD527551A76}"/>
    <cellStyle name="Title 4" xfId="448" xr:uid="{BF3BBB35-6120-413D-93B0-A21E2EC44419}"/>
    <cellStyle name="Title 5" xfId="484" xr:uid="{43367DF9-82B3-4B32-9235-95E038A5DD69}"/>
    <cellStyle name="Title 6" xfId="12" xr:uid="{145A1D59-A6CF-40DD-AA9A-E7B39B9C4373}"/>
    <cellStyle name="Total 2" xfId="58" xr:uid="{E73A849A-5C8F-403C-8C5F-582A13128565}"/>
    <cellStyle name="Total 2 2" xfId="449" xr:uid="{7CE5C471-1F67-4AB5-AFFE-D709D8CB279A}"/>
    <cellStyle name="Total 3" xfId="106" xr:uid="{CF057069-02E2-4CE2-BC4F-A9FB1F770AE6}"/>
    <cellStyle name="Total 4" xfId="500" xr:uid="{4950CA94-DACE-4D99-9246-3BA20DACD5AF}"/>
    <cellStyle name="Warning Text 2" xfId="59" xr:uid="{896107C6-18AC-4FB5-ABF9-7010AB9CD2EE}"/>
    <cellStyle name="Warning Text 2 2" xfId="450" xr:uid="{73A4ECA8-18BC-47EC-B506-86F490C797C1}"/>
    <cellStyle name="Warning Text 3" xfId="107" xr:uid="{739A2948-70AA-4A1F-85F1-0432C8A4ACF6}"/>
    <cellStyle name="Warning Text 4" xfId="497" xr:uid="{5C80A6DF-2D79-41B2-9C03-6B5CDAD667A4}"/>
    <cellStyle name="whole number" xfId="451" xr:uid="{DD78595E-B51A-4A78-8EB6-95500FB9BF7D}"/>
  </cellStyles>
  <dxfs count="0"/>
  <tableStyles count="0" defaultTableStyle="TableStyleMedium2" defaultPivotStyle="PivotStyleLight16"/>
  <colors>
    <mruColors>
      <color rgb="FF595959"/>
      <color rgb="FFEF3B2C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</xdr:row>
      <xdr:rowOff>180975</xdr:rowOff>
    </xdr:from>
    <xdr:to>
      <xdr:col>8</xdr:col>
      <xdr:colOff>406400</xdr:colOff>
      <xdr:row>20</xdr:row>
      <xdr:rowOff>125095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F0E923-511F-4E6E-ABF5-C9D587481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781050"/>
          <a:ext cx="5118100" cy="334137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9</xdr:col>
      <xdr:colOff>6152</xdr:colOff>
      <xdr:row>21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EDF1D39-72C9-48ED-94DA-B297366DA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800100"/>
          <a:ext cx="5359202" cy="3495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0</xdr:rowOff>
    </xdr:from>
    <xdr:to>
      <xdr:col>6</xdr:col>
      <xdr:colOff>571500</xdr:colOff>
      <xdr:row>22</xdr:row>
      <xdr:rowOff>34019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C0753E-1A79-49DB-9900-9416E94DD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6" y="800100"/>
          <a:ext cx="5572124" cy="3634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28575</xdr:rowOff>
    </xdr:from>
    <xdr:to>
      <xdr:col>7</xdr:col>
      <xdr:colOff>357505</xdr:colOff>
      <xdr:row>21</xdr:row>
      <xdr:rowOff>153670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77B532-4D9E-4D1C-BFF7-F87656EB0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8675"/>
          <a:ext cx="5405755" cy="35255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7</xdr:col>
      <xdr:colOff>26035</xdr:colOff>
      <xdr:row>23</xdr:row>
      <xdr:rowOff>2540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E30627-C295-481A-B49B-1B0E6F6AC0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49300"/>
          <a:ext cx="5731510" cy="3739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4</xdr:row>
      <xdr:rowOff>28574</xdr:rowOff>
    </xdr:from>
    <xdr:to>
      <xdr:col>10</xdr:col>
      <xdr:colOff>263858</xdr:colOff>
      <xdr:row>22</xdr:row>
      <xdr:rowOff>3174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8C023E4-6DC8-4CD6-96C6-611A4D224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828674"/>
          <a:ext cx="5464509" cy="35718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225540</xdr:colOff>
      <xdr:row>3</xdr:row>
      <xdr:rowOff>190500</xdr:rowOff>
    </xdr:from>
    <xdr:to>
      <xdr:col>5</xdr:col>
      <xdr:colOff>993284</xdr:colOff>
      <xdr:row>22</xdr:row>
      <xdr:rowOff>66674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653B71A-502E-451B-809D-B4F53BFEC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5140" y="790575"/>
          <a:ext cx="5873144" cy="3676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E3ACC-5C79-4D0B-9220-D417AEB8174E}">
  <dimension ref="B2:O11"/>
  <sheetViews>
    <sheetView workbookViewId="0">
      <selection activeCell="Q17" sqref="Q17"/>
    </sheetView>
  </sheetViews>
  <sheetFormatPr defaultColWidth="8.7109375" defaultRowHeight="15.75"/>
  <cols>
    <col min="1" max="16384" width="8.7109375" style="2"/>
  </cols>
  <sheetData>
    <row r="2" spans="2:15">
      <c r="B2" s="79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1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15">
      <c r="B4" s="7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2:15">
      <c r="B5" s="7" t="s">
        <v>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spans="2:15">
      <c r="B6" s="7" t="s">
        <v>17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2:15">
      <c r="B7" s="7" t="s">
        <v>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2:15">
      <c r="B8" s="7" t="s">
        <v>11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2:15">
      <c r="B9" s="7" t="s">
        <v>14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2:15">
      <c r="B10" s="7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2:15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</sheetData>
  <mergeCells count="1">
    <mergeCell ref="B2:O2"/>
  </mergeCells>
  <hyperlinks>
    <hyperlink ref="B4" location="'Chart 6.1'!A1" display="Chart 6.1: Real terms per capita spending on health stagnated after the financial crisis – and more so in Scotland than in rUK" xr:uid="{D1AF346F-CD17-49EE-90B6-3C63C8D9CA06}"/>
    <hyperlink ref="B5" location="'Chart 6.2'!A1" display="Chart 6.2: Real terms per capita spending on social care has remained unchanged since the financial crisis" xr:uid="{3F39EB8B-3663-49A0-A170-FE10DA79B1FA}"/>
    <hyperlink ref="B6" location="'Chart 6.3'!A1" display="Chart 6.3: Real terms spending on cultural services, planning and development and environmental services" xr:uid="{A9965D87-8709-4659-A7CA-B9F90A3F3258}"/>
    <hyperlink ref="B7" location="'Chart 6.4'!A1" display="Chart 6.4: The proportion of Scots who do not trust the UK government to make fair decisions has increased" xr:uid="{C3901053-73E8-435B-8ACC-EAA1CAC5DE5D}"/>
    <hyperlink ref="B8" location="'Chart 6.5'!A1" display="Chart 6.5: Levels of distrust in the two governments are similar across deprivation quintile" xr:uid="{BC9155AE-36B5-4D77-AD55-23D3BC165C95}"/>
    <hyperlink ref="B9" location="'Chart 6.6'!A1" display="Chart 6.6: Dissatisfaction with local health services has increased since the austerity period" xr:uid="{31D3D8BC-8F92-4358-95A6-4B3A85A886D1}"/>
    <hyperlink ref="B10" location="'Chart 6.7'!A1" display="Chart 6.7: Dissatisfaction with local authority services has not significantly changed during the austerity decade" xr:uid="{26B6788B-0FD7-4E2B-B6E3-33CFF5C402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45648-6096-40BE-A6B1-EB6797E7C077}">
  <dimension ref="A1:W52"/>
  <sheetViews>
    <sheetView tabSelected="1" topLeftCell="A2" workbookViewId="0">
      <selection activeCell="G32" sqref="G32"/>
    </sheetView>
  </sheetViews>
  <sheetFormatPr defaultColWidth="8.7109375" defaultRowHeight="15.75"/>
  <cols>
    <col min="1" max="2" width="8.7109375" style="2"/>
    <col min="3" max="4" width="13.7109375" style="2" bestFit="1" customWidth="1"/>
    <col min="5" max="16384" width="8.7109375" style="2"/>
  </cols>
  <sheetData>
    <row r="1" spans="1:2">
      <c r="A1" s="3" t="s">
        <v>18</v>
      </c>
    </row>
    <row r="3" spans="1:2">
      <c r="B3" s="1" t="s">
        <v>1</v>
      </c>
    </row>
    <row r="24" spans="2:23">
      <c r="B24" s="11" t="s">
        <v>2</v>
      </c>
    </row>
    <row r="25" spans="2:23">
      <c r="B25" s="12" t="s">
        <v>3</v>
      </c>
    </row>
    <row r="26" spans="2:23">
      <c r="B26" s="12"/>
    </row>
    <row r="27" spans="2:23" ht="16.5" thickBot="1"/>
    <row r="28" spans="2:23" ht="16.5" thickBot="1">
      <c r="B28" s="82" t="s">
        <v>84</v>
      </c>
      <c r="C28" s="83"/>
      <c r="D28" s="84"/>
    </row>
    <row r="29" spans="2:23">
      <c r="B29" s="23"/>
      <c r="C29" s="33" t="s">
        <v>42</v>
      </c>
      <c r="D29" s="34" t="s">
        <v>43</v>
      </c>
    </row>
    <row r="30" spans="2:23">
      <c r="B30" s="23" t="s">
        <v>19</v>
      </c>
      <c r="C30" s="28">
        <v>1520.9649999999999</v>
      </c>
      <c r="D30" s="29">
        <v>1279.605</v>
      </c>
    </row>
    <row r="31" spans="2:23">
      <c r="B31" s="23" t="s">
        <v>20</v>
      </c>
      <c r="C31" s="28">
        <v>1579.945929</v>
      </c>
      <c r="D31" s="29">
        <v>1326.698185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</row>
    <row r="32" spans="2:23">
      <c r="B32" s="23" t="s">
        <v>21</v>
      </c>
      <c r="C32" s="28">
        <v>1660.848</v>
      </c>
      <c r="D32" s="29">
        <v>1419.5129999999999</v>
      </c>
    </row>
    <row r="33" spans="2:4">
      <c r="B33" s="23" t="s">
        <v>22</v>
      </c>
      <c r="C33" s="28">
        <v>1694.673</v>
      </c>
      <c r="D33" s="29">
        <v>1526.0329999999999</v>
      </c>
    </row>
    <row r="34" spans="2:4">
      <c r="B34" s="23" t="s">
        <v>23</v>
      </c>
      <c r="C34" s="28">
        <v>1910.088</v>
      </c>
      <c r="D34" s="29">
        <v>1631.43</v>
      </c>
    </row>
    <row r="35" spans="2:4">
      <c r="B35" s="23" t="s">
        <v>24</v>
      </c>
      <c r="C35" s="28">
        <v>2109.2310000000002</v>
      </c>
      <c r="D35" s="29">
        <v>1782.452</v>
      </c>
    </row>
    <row r="36" spans="2:4">
      <c r="B36" s="23" t="s">
        <v>25</v>
      </c>
      <c r="C36" s="28">
        <v>2113.1570000000002</v>
      </c>
      <c r="D36" s="29">
        <v>1917.605</v>
      </c>
    </row>
    <row r="37" spans="2:4">
      <c r="B37" s="23" t="s">
        <v>26</v>
      </c>
      <c r="C37" s="28">
        <v>2343.0242069999999</v>
      </c>
      <c r="D37" s="29">
        <v>2023.5510939999999</v>
      </c>
    </row>
    <row r="38" spans="2:4">
      <c r="B38" s="23" t="s">
        <v>27</v>
      </c>
      <c r="C38" s="28">
        <v>2384.7055974034834</v>
      </c>
      <c r="D38" s="29">
        <v>2042.585</v>
      </c>
    </row>
    <row r="39" spans="2:4">
      <c r="B39" s="23" t="s">
        <v>28</v>
      </c>
      <c r="C39" s="28">
        <v>2406.910582674665</v>
      </c>
      <c r="D39" s="29">
        <v>2085.75</v>
      </c>
    </row>
    <row r="40" spans="2:4">
      <c r="B40" s="23" t="s">
        <v>29</v>
      </c>
      <c r="C40" s="28">
        <v>2415.4843754525541</v>
      </c>
      <c r="D40" s="29">
        <v>2160.1489999999999</v>
      </c>
    </row>
    <row r="41" spans="2:4">
      <c r="B41" s="23" t="s">
        <v>30</v>
      </c>
      <c r="C41" s="28">
        <v>2489.3720969579686</v>
      </c>
      <c r="D41" s="29">
        <v>2265.4529050000001</v>
      </c>
    </row>
    <row r="42" spans="2:4">
      <c r="B42" s="23" t="s">
        <v>31</v>
      </c>
      <c r="C42" s="28">
        <v>2483.3326257308759</v>
      </c>
      <c r="D42" s="29">
        <v>2268.1276910000001</v>
      </c>
    </row>
    <row r="43" spans="2:4">
      <c r="B43" s="23" t="s">
        <v>32</v>
      </c>
      <c r="C43" s="28">
        <v>2473.7527064847905</v>
      </c>
      <c r="D43" s="29">
        <v>2262.5590000000002</v>
      </c>
    </row>
    <row r="44" spans="2:4">
      <c r="B44" s="23" t="s">
        <v>33</v>
      </c>
      <c r="C44" s="28">
        <v>2462.1322609717699</v>
      </c>
      <c r="D44" s="29">
        <v>2249.674</v>
      </c>
    </row>
    <row r="45" spans="2:4">
      <c r="B45" s="23" t="s">
        <v>34</v>
      </c>
      <c r="C45" s="28">
        <v>2447.0976403633731</v>
      </c>
      <c r="D45" s="29">
        <v>2265.279</v>
      </c>
    </row>
    <row r="46" spans="2:4">
      <c r="B46" s="23" t="s">
        <v>35</v>
      </c>
      <c r="C46" s="28">
        <v>2471.0190632536924</v>
      </c>
      <c r="D46" s="29">
        <v>2329.66</v>
      </c>
    </row>
    <row r="47" spans="2:4">
      <c r="B47" s="23" t="s">
        <v>36</v>
      </c>
      <c r="C47" s="28">
        <v>2540.2638693816862</v>
      </c>
      <c r="D47" s="29">
        <v>2386.3270000000002</v>
      </c>
    </row>
    <row r="48" spans="2:4">
      <c r="B48" s="23" t="s">
        <v>37</v>
      </c>
      <c r="C48" s="28">
        <v>2567.6927635311868</v>
      </c>
      <c r="D48" s="29">
        <v>2389.7370000000001</v>
      </c>
    </row>
    <row r="49" spans="2:4">
      <c r="B49" s="23" t="s">
        <v>38</v>
      </c>
      <c r="C49" s="28">
        <v>2576.5950574332028</v>
      </c>
      <c r="D49" s="29">
        <v>2405.1149999999998</v>
      </c>
    </row>
    <row r="50" spans="2:4">
      <c r="B50" s="23" t="s">
        <v>39</v>
      </c>
      <c r="C50" s="28">
        <v>2574.4339649628787</v>
      </c>
      <c r="D50" s="29">
        <v>2428.5309999999999</v>
      </c>
    </row>
    <row r="51" spans="2:4">
      <c r="B51" s="23" t="s">
        <v>40</v>
      </c>
      <c r="C51" s="28">
        <v>2648.7496466084331</v>
      </c>
      <c r="D51" s="29">
        <v>2537.63202</v>
      </c>
    </row>
    <row r="52" spans="2:4" ht="16.5" thickBot="1">
      <c r="B52" s="30" t="s">
        <v>41</v>
      </c>
      <c r="C52" s="31">
        <v>3273.06936192803</v>
      </c>
      <c r="D52" s="32">
        <v>3163.01</v>
      </c>
    </row>
  </sheetData>
  <mergeCells count="1">
    <mergeCell ref="B28:D28"/>
  </mergeCells>
  <hyperlinks>
    <hyperlink ref="A1" location="Contents!A1" display="Back to Contents Page" xr:uid="{75082206-C78B-4EE5-ADB6-62826F5AFD06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14B4A-63A2-4941-B888-48C1EFF10778}">
  <dimension ref="A1:T42"/>
  <sheetViews>
    <sheetView topLeftCell="A22" workbookViewId="0">
      <selection activeCell="H41" sqref="H41"/>
    </sheetView>
  </sheetViews>
  <sheetFormatPr defaultColWidth="8.7109375" defaultRowHeight="15.75"/>
  <cols>
    <col min="1" max="1" width="8.7109375" style="2"/>
    <col min="2" max="2" width="11" style="2" customWidth="1"/>
    <col min="3" max="3" width="12.7109375" style="2" customWidth="1"/>
    <col min="4" max="4" width="13" style="2" customWidth="1"/>
    <col min="5" max="16384" width="8.7109375" style="2"/>
  </cols>
  <sheetData>
    <row r="1" spans="1:2">
      <c r="A1" s="3" t="s">
        <v>18</v>
      </c>
    </row>
    <row r="3" spans="1:2">
      <c r="B3" s="1" t="s">
        <v>4</v>
      </c>
    </row>
    <row r="25" spans="2:20">
      <c r="B25" s="11" t="s">
        <v>5</v>
      </c>
    </row>
    <row r="26" spans="2:20">
      <c r="B26" s="12" t="s">
        <v>6</v>
      </c>
    </row>
    <row r="28" spans="2:20" ht="16.5" thickBot="1"/>
    <row r="29" spans="2:20" ht="16.5" thickBot="1">
      <c r="B29" s="85" t="s">
        <v>63</v>
      </c>
      <c r="C29" s="86"/>
      <c r="D29" s="87"/>
    </row>
    <row r="30" spans="2:20">
      <c r="B30" s="24"/>
      <c r="C30" s="33" t="s">
        <v>42</v>
      </c>
      <c r="D30" s="34" t="s">
        <v>62</v>
      </c>
    </row>
    <row r="31" spans="2:20">
      <c r="B31" s="35" t="s">
        <v>29</v>
      </c>
      <c r="C31" s="28">
        <v>667.53647839872303</v>
      </c>
      <c r="D31" s="29">
        <v>527.53051870223032</v>
      </c>
    </row>
    <row r="32" spans="2:20">
      <c r="B32" s="23" t="s">
        <v>30</v>
      </c>
      <c r="C32" s="28">
        <v>690.64500379182061</v>
      </c>
      <c r="D32" s="29">
        <v>548.33826402166267</v>
      </c>
      <c r="I32" s="2">
        <v>667.53647839872303</v>
      </c>
      <c r="J32" s="2">
        <v>690.64500379182061</v>
      </c>
      <c r="K32" s="2">
        <v>681.44858231809997</v>
      </c>
      <c r="L32" s="2">
        <v>673.62643378655457</v>
      </c>
      <c r="M32" s="2">
        <v>699.98923757373143</v>
      </c>
      <c r="N32" s="2">
        <v>702.1130332410944</v>
      </c>
      <c r="O32" s="2">
        <v>703.74338830660338</v>
      </c>
      <c r="P32" s="2">
        <v>703.12509411297742</v>
      </c>
      <c r="Q32" s="2">
        <v>662.99822756981757</v>
      </c>
      <c r="R32" s="2">
        <v>643.29400834539922</v>
      </c>
      <c r="S32" s="2">
        <v>655.42345830591398</v>
      </c>
      <c r="T32" s="2">
        <v>711.99805824429382</v>
      </c>
    </row>
    <row r="33" spans="2:20">
      <c r="B33" s="23" t="s">
        <v>31</v>
      </c>
      <c r="C33" s="28">
        <v>681.44858231809997</v>
      </c>
      <c r="D33" s="29">
        <v>536.00637856618573</v>
      </c>
      <c r="I33" s="2">
        <v>527.53051870223032</v>
      </c>
      <c r="J33" s="2">
        <v>548.33826402166267</v>
      </c>
      <c r="K33" s="2">
        <v>536.00637856618573</v>
      </c>
      <c r="L33" s="2">
        <v>544.57560573901048</v>
      </c>
      <c r="M33" s="2">
        <v>527.4743902150451</v>
      </c>
      <c r="N33" s="2">
        <v>510.20579620714938</v>
      </c>
      <c r="O33" s="2">
        <v>532.84040099842957</v>
      </c>
      <c r="P33" s="2">
        <v>527.83627924344876</v>
      </c>
      <c r="Q33" s="2">
        <v>526.63580429127865</v>
      </c>
      <c r="R33" s="2">
        <v>531.07350558117389</v>
      </c>
      <c r="S33" s="2">
        <v>546.62129314371941</v>
      </c>
      <c r="T33" s="2">
        <v>553.67300742257146</v>
      </c>
    </row>
    <row r="34" spans="2:20">
      <c r="B34" s="23" t="s">
        <v>32</v>
      </c>
      <c r="C34" s="28">
        <v>673.62643378655457</v>
      </c>
      <c r="D34" s="29">
        <v>544.57560573901048</v>
      </c>
    </row>
    <row r="35" spans="2:20">
      <c r="B35" s="23" t="s">
        <v>33</v>
      </c>
      <c r="C35" s="28">
        <v>699.98923757373143</v>
      </c>
      <c r="D35" s="29">
        <v>527.4743902150451</v>
      </c>
    </row>
    <row r="36" spans="2:20">
      <c r="B36" s="23" t="s">
        <v>34</v>
      </c>
      <c r="C36" s="28">
        <v>702.1130332410944</v>
      </c>
      <c r="D36" s="29">
        <v>510.20579620714938</v>
      </c>
    </row>
    <row r="37" spans="2:20">
      <c r="B37" s="23" t="s">
        <v>35</v>
      </c>
      <c r="C37" s="28">
        <v>703.74338830660338</v>
      </c>
      <c r="D37" s="29">
        <v>532.84040099842957</v>
      </c>
    </row>
    <row r="38" spans="2:20">
      <c r="B38" s="23" t="s">
        <v>36</v>
      </c>
      <c r="C38" s="28">
        <v>703.12509411297742</v>
      </c>
      <c r="D38" s="29">
        <v>527.83627924344876</v>
      </c>
    </row>
    <row r="39" spans="2:20">
      <c r="B39" s="23" t="s">
        <v>37</v>
      </c>
      <c r="C39" s="28">
        <v>662.99822756981757</v>
      </c>
      <c r="D39" s="29">
        <v>526.63580429127865</v>
      </c>
    </row>
    <row r="40" spans="2:20">
      <c r="B40" s="23" t="s">
        <v>38</v>
      </c>
      <c r="C40" s="28">
        <v>643.29400834539922</v>
      </c>
      <c r="D40" s="29">
        <v>531.07350558117389</v>
      </c>
    </row>
    <row r="41" spans="2:20">
      <c r="B41" s="23" t="s">
        <v>39</v>
      </c>
      <c r="C41" s="28">
        <v>655.42345830591398</v>
      </c>
      <c r="D41" s="29">
        <v>546.62129314371941</v>
      </c>
    </row>
    <row r="42" spans="2:20" ht="16.5" thickBot="1">
      <c r="B42" s="30" t="s">
        <v>40</v>
      </c>
      <c r="C42" s="31">
        <v>711.99805824429382</v>
      </c>
      <c r="D42" s="32">
        <v>553.67300742257146</v>
      </c>
    </row>
  </sheetData>
  <mergeCells count="1">
    <mergeCell ref="B29:D29"/>
  </mergeCells>
  <hyperlinks>
    <hyperlink ref="A1" location="Contents!A1" display="Back to Contents Page" xr:uid="{1CED324E-81C2-4F59-8633-7A4A45386C3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4521-44D6-46ED-8EC2-2434CCC2D701}">
  <dimension ref="A1:N42"/>
  <sheetViews>
    <sheetView workbookViewId="0">
      <selection activeCell="I19" sqref="I19"/>
    </sheetView>
  </sheetViews>
  <sheetFormatPr defaultColWidth="8.7109375" defaultRowHeight="15.75"/>
  <cols>
    <col min="1" max="2" width="8.7109375" style="2"/>
    <col min="3" max="3" width="16.140625" style="2" customWidth="1"/>
    <col min="4" max="4" width="15.85546875" style="2" customWidth="1"/>
    <col min="5" max="5" width="16" style="2" customWidth="1"/>
    <col min="6" max="6" width="18.28515625" style="2" customWidth="1"/>
    <col min="7" max="7" width="19" style="2" customWidth="1"/>
    <col min="8" max="8" width="17.140625" style="2" customWidth="1"/>
    <col min="9" max="9" width="15.42578125" style="2" customWidth="1"/>
    <col min="10" max="11" width="13.7109375" style="2" bestFit="1" customWidth="1"/>
    <col min="12" max="12" width="16.85546875" style="2" customWidth="1"/>
    <col min="13" max="13" width="16.140625" style="2" customWidth="1"/>
    <col min="14" max="14" width="17.85546875" style="2" customWidth="1"/>
    <col min="15" max="16384" width="8.7109375" style="2"/>
  </cols>
  <sheetData>
    <row r="1" spans="1:2">
      <c r="A1" s="3" t="s">
        <v>18</v>
      </c>
    </row>
    <row r="3" spans="1:2">
      <c r="B3" s="1" t="s">
        <v>7</v>
      </c>
    </row>
    <row r="25" spans="2:14">
      <c r="B25" s="12" t="s">
        <v>8</v>
      </c>
    </row>
    <row r="27" spans="2:14" ht="16.5" thickBot="1"/>
    <row r="28" spans="2:14" ht="16.5" thickBot="1">
      <c r="B28" s="82" t="s">
        <v>61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</row>
    <row r="29" spans="2:14" ht="17.25" customHeight="1">
      <c r="B29" s="24"/>
      <c r="C29" s="88" t="s">
        <v>45</v>
      </c>
      <c r="D29" s="89"/>
      <c r="E29" s="89"/>
      <c r="F29" s="89"/>
      <c r="G29" s="89"/>
      <c r="H29" s="90"/>
      <c r="I29" s="91" t="s">
        <v>44</v>
      </c>
      <c r="J29" s="91"/>
      <c r="K29" s="91"/>
      <c r="L29" s="91"/>
      <c r="M29" s="91"/>
      <c r="N29" s="92"/>
    </row>
    <row r="30" spans="2:14" ht="46.5" customHeight="1">
      <c r="B30" s="24"/>
      <c r="C30" s="53" t="s">
        <v>46</v>
      </c>
      <c r="D30" s="53" t="s">
        <v>47</v>
      </c>
      <c r="E30" s="53" t="s">
        <v>48</v>
      </c>
      <c r="F30" s="53" t="s">
        <v>49</v>
      </c>
      <c r="G30" s="53" t="s">
        <v>50</v>
      </c>
      <c r="H30" s="36" t="s">
        <v>51</v>
      </c>
      <c r="I30" s="53" t="s">
        <v>46</v>
      </c>
      <c r="J30" s="53" t="s">
        <v>47</v>
      </c>
      <c r="K30" s="53" t="s">
        <v>48</v>
      </c>
      <c r="L30" s="53" t="s">
        <v>49</v>
      </c>
      <c r="M30" s="53" t="s">
        <v>50</v>
      </c>
      <c r="N30" s="37" t="s">
        <v>51</v>
      </c>
    </row>
    <row r="31" spans="2:14">
      <c r="B31" s="23" t="s">
        <v>52</v>
      </c>
      <c r="C31" s="54">
        <v>6019297.2300762367</v>
      </c>
      <c r="D31" s="54">
        <v>3659292.046035313</v>
      </c>
      <c r="E31" s="54">
        <v>678453.53399597388</v>
      </c>
      <c r="F31" s="54">
        <v>868923.18816376373</v>
      </c>
      <c r="G31" s="54">
        <v>408485.62621263805</v>
      </c>
      <c r="H31" s="17">
        <v>804192.20327298192</v>
      </c>
      <c r="I31" s="54">
        <f>C31/$C$31*100</f>
        <v>100</v>
      </c>
      <c r="J31" s="54">
        <f>D31/$D$31*100</f>
        <v>100</v>
      </c>
      <c r="K31" s="54">
        <f>E31/$E$31*100</f>
        <v>100</v>
      </c>
      <c r="L31" s="54">
        <f>F31/$F$31*100</f>
        <v>100</v>
      </c>
      <c r="M31" s="54">
        <f>G31/$G$31*100</f>
        <v>100</v>
      </c>
      <c r="N31" s="38">
        <f>H31/$H$31*100</f>
        <v>100</v>
      </c>
    </row>
    <row r="32" spans="2:14">
      <c r="B32" s="23" t="s">
        <v>53</v>
      </c>
      <c r="C32" s="54">
        <v>5785028.3766087815</v>
      </c>
      <c r="D32" s="54">
        <v>3595121.1105489852</v>
      </c>
      <c r="E32" s="54">
        <v>599997.4378214106</v>
      </c>
      <c r="F32" s="54">
        <v>845637.47983600246</v>
      </c>
      <c r="G32" s="54">
        <v>361590.43251957675</v>
      </c>
      <c r="H32" s="17">
        <v>776726.89046121587</v>
      </c>
      <c r="I32" s="56">
        <f t="shared" ref="I32:I42" si="0">C32/$C$31*100</f>
        <v>96.108036461517486</v>
      </c>
      <c r="J32" s="56">
        <f t="shared" ref="J32:J42" si="1">D32/$D$31*100</f>
        <v>98.246356544407149</v>
      </c>
      <c r="K32" s="56">
        <f t="shared" ref="K32:K42" si="2">E32/$E$31*100</f>
        <v>88.436039869603093</v>
      </c>
      <c r="L32" s="56">
        <f t="shared" ref="L32:L42" si="3">F32/$F$31*100</f>
        <v>97.320164930001539</v>
      </c>
      <c r="M32" s="56">
        <f t="shared" ref="M32:M42" si="4">G32/$G$31*100</f>
        <v>88.519744469870304</v>
      </c>
      <c r="N32" s="39">
        <f t="shared" ref="N32:N42" si="5">H32/$H$31*100</f>
        <v>96.584732766621599</v>
      </c>
    </row>
    <row r="33" spans="2:14">
      <c r="B33" s="23" t="s">
        <v>54</v>
      </c>
      <c r="C33" s="54">
        <v>5635583.1425008327</v>
      </c>
      <c r="D33" s="54">
        <v>3629112.2950271899</v>
      </c>
      <c r="E33" s="54">
        <v>590790.23594145139</v>
      </c>
      <c r="F33" s="54">
        <v>811290.01486979902</v>
      </c>
      <c r="G33" s="54">
        <v>357631.01720186672</v>
      </c>
      <c r="H33" s="17">
        <v>750879.45306923229</v>
      </c>
      <c r="I33" s="56">
        <f t="shared" si="0"/>
        <v>93.625267653205029</v>
      </c>
      <c r="J33" s="56">
        <f t="shared" si="1"/>
        <v>99.175257109067815</v>
      </c>
      <c r="K33" s="56">
        <f t="shared" si="2"/>
        <v>87.078953286866849</v>
      </c>
      <c r="L33" s="56">
        <f t="shared" si="3"/>
        <v>93.367287916926585</v>
      </c>
      <c r="M33" s="56">
        <f t="shared" si="4"/>
        <v>87.550453247943935</v>
      </c>
      <c r="N33" s="39">
        <f t="shared" si="5"/>
        <v>93.370645725391014</v>
      </c>
    </row>
    <row r="34" spans="2:14">
      <c r="B34" s="23" t="s">
        <v>55</v>
      </c>
      <c r="C34" s="54">
        <v>5533029.0436733635</v>
      </c>
      <c r="D34" s="54">
        <v>3623719.6463123723</v>
      </c>
      <c r="E34" s="54">
        <v>551748.52418667579</v>
      </c>
      <c r="F34" s="54">
        <v>810393.5915627483</v>
      </c>
      <c r="G34" s="54">
        <v>360656.07013174251</v>
      </c>
      <c r="H34" s="17">
        <v>722922.48005200934</v>
      </c>
      <c r="I34" s="56">
        <f t="shared" si="0"/>
        <v>91.921512299256989</v>
      </c>
      <c r="J34" s="56">
        <f t="shared" si="1"/>
        <v>99.027888474726083</v>
      </c>
      <c r="K34" s="56">
        <f t="shared" si="2"/>
        <v>81.324438084502631</v>
      </c>
      <c r="L34" s="56">
        <f t="shared" si="3"/>
        <v>93.26412306653917</v>
      </c>
      <c r="M34" s="56">
        <f t="shared" si="4"/>
        <v>88.29100633861772</v>
      </c>
      <c r="N34" s="39">
        <f t="shared" si="5"/>
        <v>89.894241340538628</v>
      </c>
    </row>
    <row r="35" spans="2:14">
      <c r="B35" s="23" t="s">
        <v>56</v>
      </c>
      <c r="C35" s="54">
        <v>5552784.0613390468</v>
      </c>
      <c r="D35" s="54">
        <v>3700247.0258673886</v>
      </c>
      <c r="E35" s="54">
        <v>543699.07766438194</v>
      </c>
      <c r="F35" s="54">
        <v>813536.35840417305</v>
      </c>
      <c r="G35" s="54">
        <v>369116.99017526454</v>
      </c>
      <c r="H35" s="17">
        <v>749560.79714084626</v>
      </c>
      <c r="I35" s="56">
        <f t="shared" si="0"/>
        <v>92.249707052075891</v>
      </c>
      <c r="J35" s="56">
        <f t="shared" si="1"/>
        <v>101.1192050078771</v>
      </c>
      <c r="K35" s="56">
        <f t="shared" si="2"/>
        <v>80.137997728759487</v>
      </c>
      <c r="L35" s="56">
        <f t="shared" si="3"/>
        <v>93.625808297665998</v>
      </c>
      <c r="M35" s="56">
        <f t="shared" si="4"/>
        <v>90.362295877485764</v>
      </c>
      <c r="N35" s="39">
        <f t="shared" si="5"/>
        <v>93.206672993123874</v>
      </c>
    </row>
    <row r="36" spans="2:14">
      <c r="B36" s="23" t="s">
        <v>57</v>
      </c>
      <c r="C36" s="54">
        <v>5655103.0522513539</v>
      </c>
      <c r="D36" s="54">
        <v>3747315.2254062891</v>
      </c>
      <c r="E36" s="54">
        <v>528972.00994714547</v>
      </c>
      <c r="F36" s="54">
        <v>816577.83554877096</v>
      </c>
      <c r="G36" s="54">
        <v>345931.88682730426</v>
      </c>
      <c r="H36" s="17">
        <v>702755.00195792073</v>
      </c>
      <c r="I36" s="56">
        <f t="shared" si="0"/>
        <v>93.949556502956241</v>
      </c>
      <c r="J36" s="56">
        <f t="shared" si="1"/>
        <v>102.40547019105364</v>
      </c>
      <c r="K36" s="56">
        <f t="shared" si="2"/>
        <v>77.967315879628757</v>
      </c>
      <c r="L36" s="56">
        <f t="shared" si="3"/>
        <v>93.975836606960556</v>
      </c>
      <c r="M36" s="56">
        <f t="shared" si="4"/>
        <v>84.686428267913811</v>
      </c>
      <c r="N36" s="39">
        <f t="shared" si="5"/>
        <v>87.386448052813506</v>
      </c>
    </row>
    <row r="37" spans="2:14">
      <c r="B37" s="23" t="s">
        <v>58</v>
      </c>
      <c r="C37" s="54">
        <v>5631050.215620189</v>
      </c>
      <c r="D37" s="54">
        <v>3622867.1477686013</v>
      </c>
      <c r="E37" s="54">
        <v>493476.12496774434</v>
      </c>
      <c r="F37" s="54">
        <v>796814.27386070113</v>
      </c>
      <c r="G37" s="54">
        <v>281398.61901788064</v>
      </c>
      <c r="H37" s="17">
        <v>653042.32228704088</v>
      </c>
      <c r="I37" s="56">
        <f t="shared" si="0"/>
        <v>93.549961073260874</v>
      </c>
      <c r="J37" s="56">
        <f t="shared" si="1"/>
        <v>99.004591658482781</v>
      </c>
      <c r="K37" s="56">
        <f t="shared" si="2"/>
        <v>72.735434372528857</v>
      </c>
      <c r="L37" s="56">
        <f t="shared" si="3"/>
        <v>91.701347681209256</v>
      </c>
      <c r="M37" s="56">
        <f t="shared" si="4"/>
        <v>68.888254802727872</v>
      </c>
      <c r="N37" s="39">
        <f t="shared" si="5"/>
        <v>81.204756727213194</v>
      </c>
    </row>
    <row r="38" spans="2:14">
      <c r="B38" s="23" t="s">
        <v>59</v>
      </c>
      <c r="C38" s="54">
        <v>5714577.3686708715</v>
      </c>
      <c r="D38" s="54">
        <v>3648709.4918062603</v>
      </c>
      <c r="E38" s="54">
        <v>475910.63849566999</v>
      </c>
      <c r="F38" s="54">
        <v>798659.52483017428</v>
      </c>
      <c r="G38" s="54">
        <v>265098.94939925364</v>
      </c>
      <c r="H38" s="17">
        <v>621624.35688767466</v>
      </c>
      <c r="I38" s="56">
        <f t="shared" si="0"/>
        <v>94.937617303847517</v>
      </c>
      <c r="J38" s="56">
        <f t="shared" si="1"/>
        <v>99.710803234726271</v>
      </c>
      <c r="K38" s="56">
        <f t="shared" si="2"/>
        <v>70.146386546568436</v>
      </c>
      <c r="L38" s="56">
        <f t="shared" si="3"/>
        <v>91.913708335707696</v>
      </c>
      <c r="M38" s="56">
        <f t="shared" si="4"/>
        <v>64.897987196557025</v>
      </c>
      <c r="N38" s="39">
        <f t="shared" si="5"/>
        <v>77.29798353648863</v>
      </c>
    </row>
    <row r="39" spans="2:14">
      <c r="B39" s="23" t="s">
        <v>39</v>
      </c>
      <c r="C39" s="54">
        <v>5624109.1734588221</v>
      </c>
      <c r="D39" s="54">
        <v>3686029.53010988</v>
      </c>
      <c r="E39" s="54">
        <v>427042.21175621799</v>
      </c>
      <c r="F39" s="54">
        <v>754061.52058714267</v>
      </c>
      <c r="G39" s="54">
        <v>229060.62668692315</v>
      </c>
      <c r="H39" s="17">
        <v>639786.03557732841</v>
      </c>
      <c r="I39" s="56">
        <f t="shared" si="0"/>
        <v>93.434647908018164</v>
      </c>
      <c r="J39" s="56">
        <f t="shared" si="1"/>
        <v>100.73067368600807</v>
      </c>
      <c r="K39" s="56">
        <f t="shared" si="2"/>
        <v>62.943472228822102</v>
      </c>
      <c r="L39" s="56">
        <f t="shared" si="3"/>
        <v>86.781148306175325</v>
      </c>
      <c r="M39" s="56">
        <f t="shared" si="4"/>
        <v>56.075565941134286</v>
      </c>
      <c r="N39" s="39">
        <f t="shared" si="5"/>
        <v>79.556358911894847</v>
      </c>
    </row>
    <row r="40" spans="2:14">
      <c r="B40" s="23" t="s">
        <v>40</v>
      </c>
      <c r="C40" s="54">
        <v>5799405.5196363069</v>
      </c>
      <c r="D40" s="54">
        <v>3760445.8159390418</v>
      </c>
      <c r="E40" s="54">
        <v>415727.03944780474</v>
      </c>
      <c r="F40" s="54">
        <v>744291.89314478135</v>
      </c>
      <c r="G40" s="54">
        <v>206952.76361035704</v>
      </c>
      <c r="H40" s="17">
        <v>602251.70298030239</v>
      </c>
      <c r="I40" s="56">
        <f t="shared" si="0"/>
        <v>96.346887318652236</v>
      </c>
      <c r="J40" s="56">
        <f t="shared" si="1"/>
        <v>102.7642989034812</v>
      </c>
      <c r="K40" s="56">
        <f t="shared" si="2"/>
        <v>61.275683391203586</v>
      </c>
      <c r="L40" s="56">
        <f t="shared" si="3"/>
        <v>85.656811014290312</v>
      </c>
      <c r="M40" s="56">
        <f t="shared" si="4"/>
        <v>50.66341391964361</v>
      </c>
      <c r="N40" s="39">
        <f t="shared" si="5"/>
        <v>74.889025351053903</v>
      </c>
    </row>
    <row r="41" spans="2:14">
      <c r="B41" s="23" t="s">
        <v>41</v>
      </c>
      <c r="C41" s="54">
        <v>5685451.1016078005</v>
      </c>
      <c r="D41" s="54">
        <v>3633920.6557995137</v>
      </c>
      <c r="E41" s="54">
        <v>471199.05193832674</v>
      </c>
      <c r="F41" s="54">
        <v>747639.66038912081</v>
      </c>
      <c r="G41" s="54">
        <v>225208.11763723605</v>
      </c>
      <c r="H41" s="17">
        <v>599745.80417823116</v>
      </c>
      <c r="I41" s="56">
        <f t="shared" si="0"/>
        <v>94.453735781640276</v>
      </c>
      <c r="J41" s="56">
        <f t="shared" si="1"/>
        <v>99.306658503431336</v>
      </c>
      <c r="K41" s="56">
        <f t="shared" si="2"/>
        <v>69.451926819961557</v>
      </c>
      <c r="L41" s="56">
        <f t="shared" si="3"/>
        <v>86.042088710862558</v>
      </c>
      <c r="M41" s="56">
        <f t="shared" si="4"/>
        <v>55.132446085141687</v>
      </c>
      <c r="N41" s="39">
        <f t="shared" si="5"/>
        <v>74.577420887360717</v>
      </c>
    </row>
    <row r="42" spans="2:14" ht="16.5" thickBot="1">
      <c r="B42" s="30" t="s">
        <v>60</v>
      </c>
      <c r="C42" s="55">
        <v>6252821.9295326276</v>
      </c>
      <c r="D42" s="55">
        <v>3999775.4269243712</v>
      </c>
      <c r="E42" s="55">
        <v>445831.33518908126</v>
      </c>
      <c r="F42" s="55">
        <v>780404.59108417854</v>
      </c>
      <c r="G42" s="55">
        <v>321812.66844470036</v>
      </c>
      <c r="H42" s="40">
        <v>601131.87020503706</v>
      </c>
      <c r="I42" s="57">
        <f t="shared" si="0"/>
        <v>103.87960073294857</v>
      </c>
      <c r="J42" s="57">
        <f t="shared" si="1"/>
        <v>109.30462440837312</v>
      </c>
      <c r="K42" s="57">
        <f t="shared" si="2"/>
        <v>65.71287683671008</v>
      </c>
      <c r="L42" s="57">
        <f t="shared" si="3"/>
        <v>89.812839813074206</v>
      </c>
      <c r="M42" s="57">
        <f t="shared" si="4"/>
        <v>78.781883080796604</v>
      </c>
      <c r="N42" s="41">
        <f t="shared" si="5"/>
        <v>74.749775956356004</v>
      </c>
    </row>
  </sheetData>
  <mergeCells count="3">
    <mergeCell ref="C29:H29"/>
    <mergeCell ref="I29:N29"/>
    <mergeCell ref="B28:N28"/>
  </mergeCells>
  <hyperlinks>
    <hyperlink ref="A1" location="Contents!A1" display="Back to Contents Page" xr:uid="{582E641D-0A8F-4D6B-A8F2-0F18D956F0E6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9B8E6-0248-4163-A0C4-D5350DA6BEC4}">
  <dimension ref="A1:G60"/>
  <sheetViews>
    <sheetView topLeftCell="A4" workbookViewId="0">
      <selection activeCell="B28" sqref="B28:G28"/>
    </sheetView>
  </sheetViews>
  <sheetFormatPr defaultColWidth="8.7109375" defaultRowHeight="15.75"/>
  <cols>
    <col min="1" max="2" width="8.7109375" style="2"/>
    <col min="3" max="3" width="13.7109375" style="2" bestFit="1" customWidth="1"/>
    <col min="4" max="4" width="14.5703125" style="2" customWidth="1"/>
    <col min="5" max="5" width="12" style="2" customWidth="1"/>
    <col min="6" max="6" width="15.7109375" style="2" bestFit="1" customWidth="1"/>
    <col min="7" max="7" width="11" style="2" customWidth="1"/>
    <col min="8" max="16384" width="8.7109375" style="2"/>
  </cols>
  <sheetData>
    <row r="1" spans="1:2">
      <c r="A1" s="3" t="s">
        <v>18</v>
      </c>
    </row>
    <row r="3" spans="1:2">
      <c r="B3" s="1" t="s">
        <v>9</v>
      </c>
    </row>
    <row r="25" spans="2:7">
      <c r="B25" s="12" t="s">
        <v>10</v>
      </c>
    </row>
    <row r="27" spans="2:7" ht="16.5" thickBot="1"/>
    <row r="28" spans="2:7" ht="16.5" thickBot="1">
      <c r="B28" s="82" t="s">
        <v>73</v>
      </c>
      <c r="C28" s="83"/>
      <c r="D28" s="83"/>
      <c r="E28" s="83"/>
      <c r="F28" s="83"/>
      <c r="G28" s="84"/>
    </row>
    <row r="29" spans="2:7">
      <c r="B29" s="23"/>
      <c r="C29" s="16" t="s">
        <v>65</v>
      </c>
      <c r="D29" s="22" t="s">
        <v>66</v>
      </c>
      <c r="E29" s="22" t="s">
        <v>69</v>
      </c>
      <c r="F29" s="22" t="s">
        <v>70</v>
      </c>
      <c r="G29" s="34" t="s">
        <v>71</v>
      </c>
    </row>
    <row r="30" spans="2:7">
      <c r="B30" s="42">
        <v>2006</v>
      </c>
      <c r="C30" s="19">
        <v>2.1528039671182941E-2</v>
      </c>
      <c r="D30" s="19">
        <v>0.21472983724155786</v>
      </c>
      <c r="E30" s="19">
        <v>0.47079690201719049</v>
      </c>
      <c r="F30" s="19">
        <v>0.23220789183127152</v>
      </c>
      <c r="G30" s="25">
        <v>6.073732923879728E-2</v>
      </c>
    </row>
    <row r="31" spans="2:7">
      <c r="B31" s="43">
        <v>2007</v>
      </c>
      <c r="C31" s="19">
        <v>2.7259975934792006E-2</v>
      </c>
      <c r="D31" s="19">
        <v>0.314789518321898</v>
      </c>
      <c r="E31" s="19">
        <v>0.44747887769083611</v>
      </c>
      <c r="F31" s="19">
        <v>0.17387923767205654</v>
      </c>
      <c r="G31" s="25">
        <v>3.659239038041736E-2</v>
      </c>
    </row>
    <row r="32" spans="2:7">
      <c r="B32" s="43">
        <v>2009</v>
      </c>
      <c r="C32" s="19">
        <v>1.7105351852628362E-2</v>
      </c>
      <c r="D32" s="19">
        <v>0.1712532203193203</v>
      </c>
      <c r="E32" s="19">
        <v>0.49433716126354255</v>
      </c>
      <c r="F32" s="19">
        <v>0.2461824337634563</v>
      </c>
      <c r="G32" s="25">
        <v>7.1121832801052415E-2</v>
      </c>
    </row>
    <row r="33" spans="2:7">
      <c r="B33" s="43">
        <v>2010</v>
      </c>
      <c r="C33" s="19">
        <v>2.7415896340575823E-2</v>
      </c>
      <c r="D33" s="19">
        <v>0.21560042052438239</v>
      </c>
      <c r="E33" s="19">
        <v>0.45133351867410149</v>
      </c>
      <c r="F33" s="19">
        <v>0.23306329878663862</v>
      </c>
      <c r="G33" s="25">
        <v>7.2586865674301698E-2</v>
      </c>
    </row>
    <row r="34" spans="2:7">
      <c r="B34" s="43">
        <v>2011</v>
      </c>
      <c r="C34" s="19">
        <v>2.8782301339207016E-2</v>
      </c>
      <c r="D34" s="19">
        <v>0.15630219365080061</v>
      </c>
      <c r="E34" s="19">
        <v>0.42869269047481229</v>
      </c>
      <c r="F34" s="19">
        <v>0.27158193738976327</v>
      </c>
      <c r="G34" s="25">
        <v>0.11464087714541671</v>
      </c>
    </row>
    <row r="35" spans="2:7">
      <c r="B35" s="43">
        <v>2013</v>
      </c>
      <c r="C35" s="19">
        <v>2.5119630001312544E-2</v>
      </c>
      <c r="D35" s="19">
        <v>0.17665848170530016</v>
      </c>
      <c r="E35" s="19">
        <v>0.39528884528505903</v>
      </c>
      <c r="F35" s="19">
        <v>0.28998473219305321</v>
      </c>
      <c r="G35" s="25">
        <v>0.11294831081527516</v>
      </c>
    </row>
    <row r="36" spans="2:7">
      <c r="B36" s="43">
        <v>2015</v>
      </c>
      <c r="C36" s="19">
        <v>2.0254373917233958E-2</v>
      </c>
      <c r="D36" s="19">
        <v>0.16799325086308925</v>
      </c>
      <c r="E36" s="19">
        <v>0.37542018199039368</v>
      </c>
      <c r="F36" s="19">
        <v>0.28889951495049809</v>
      </c>
      <c r="G36" s="25">
        <v>0.14743267827878512</v>
      </c>
    </row>
    <row r="37" spans="2:7" ht="16.5" thickBot="1">
      <c r="B37" s="44">
        <v>2016</v>
      </c>
      <c r="C37" s="26">
        <v>2.3929982977313601E-2</v>
      </c>
      <c r="D37" s="26">
        <v>0.1563192422431865</v>
      </c>
      <c r="E37" s="26">
        <v>0.3948158527581625</v>
      </c>
      <c r="F37" s="26">
        <v>0.29152089693125927</v>
      </c>
      <c r="G37" s="27">
        <v>0.1334140250900781</v>
      </c>
    </row>
    <row r="38" spans="2:7" ht="16.5" thickBot="1"/>
    <row r="39" spans="2:7" ht="16.5" thickBot="1">
      <c r="B39" s="82" t="s">
        <v>74</v>
      </c>
      <c r="C39" s="83"/>
      <c r="D39" s="83"/>
      <c r="E39" s="83"/>
      <c r="F39" s="83"/>
      <c r="G39" s="84"/>
    </row>
    <row r="40" spans="2:7">
      <c r="B40" s="23"/>
      <c r="C40" s="16" t="s">
        <v>65</v>
      </c>
      <c r="D40" s="22" t="s">
        <v>66</v>
      </c>
      <c r="E40" s="22" t="s">
        <v>69</v>
      </c>
      <c r="F40" s="22" t="s">
        <v>70</v>
      </c>
      <c r="G40" s="34" t="s">
        <v>71</v>
      </c>
    </row>
    <row r="41" spans="2:7">
      <c r="B41" s="42">
        <v>2006</v>
      </c>
      <c r="C41" s="19">
        <v>3.0027392231474697E-2</v>
      </c>
      <c r="D41" s="19">
        <v>0.29291063144214075</v>
      </c>
      <c r="E41" s="19">
        <v>0.46940931617145976</v>
      </c>
      <c r="F41" s="19">
        <v>0.15878643476776083</v>
      </c>
      <c r="G41" s="25">
        <v>4.8866225387164036E-2</v>
      </c>
    </row>
    <row r="42" spans="2:7">
      <c r="B42" s="43">
        <v>2007</v>
      </c>
      <c r="C42" s="19">
        <v>4.5366383395374542E-2</v>
      </c>
      <c r="D42" s="19">
        <v>0.43981854614712101</v>
      </c>
      <c r="E42" s="19">
        <v>0.40857978441377185</v>
      </c>
      <c r="F42" s="19">
        <v>8.8021161922549898E-2</v>
      </c>
      <c r="G42" s="25">
        <v>1.8214124121182704E-2</v>
      </c>
    </row>
    <row r="43" spans="2:7">
      <c r="B43" s="43">
        <v>2009</v>
      </c>
      <c r="C43" s="19">
        <v>3.7512788609247928E-2</v>
      </c>
      <c r="D43" s="19">
        <v>0.33052085736686321</v>
      </c>
      <c r="E43" s="19">
        <v>0.47166097600237389</v>
      </c>
      <c r="F43" s="19">
        <v>0.13458192307680628</v>
      </c>
      <c r="G43" s="25">
        <v>2.5723454944708655E-2</v>
      </c>
    </row>
    <row r="44" spans="2:7">
      <c r="B44" s="43">
        <v>2010</v>
      </c>
      <c r="C44" s="19">
        <v>3.5993990876738824E-2</v>
      </c>
      <c r="D44" s="19">
        <v>0.32256142132608412</v>
      </c>
      <c r="E44" s="19">
        <v>0.46814742772837409</v>
      </c>
      <c r="F44" s="19">
        <v>0.13785531652057792</v>
      </c>
      <c r="G44" s="25">
        <v>3.5441843548224952E-2</v>
      </c>
    </row>
    <row r="45" spans="2:7">
      <c r="B45" s="43">
        <v>2011</v>
      </c>
      <c r="C45" s="19">
        <v>8.246726629802624E-2</v>
      </c>
      <c r="D45" s="19">
        <v>0.38024050703418605</v>
      </c>
      <c r="E45" s="19">
        <v>0.39770334799629004</v>
      </c>
      <c r="F45" s="19">
        <v>0.10762837169245726</v>
      </c>
      <c r="G45" s="25">
        <v>3.1960506979040515E-2</v>
      </c>
    </row>
    <row r="46" spans="2:7">
      <c r="B46" s="43">
        <v>2013</v>
      </c>
      <c r="C46" s="19">
        <v>4.8562336015939837E-2</v>
      </c>
      <c r="D46" s="19">
        <v>0.33881114580450755</v>
      </c>
      <c r="E46" s="19">
        <v>0.43024411500382359</v>
      </c>
      <c r="F46" s="19">
        <v>0.14572780687822462</v>
      </c>
      <c r="G46" s="25">
        <v>3.6654596297504526E-2</v>
      </c>
    </row>
    <row r="47" spans="2:7">
      <c r="B47" s="43">
        <v>2015</v>
      </c>
      <c r="C47" s="19">
        <v>8.1765061798564284E-2</v>
      </c>
      <c r="D47" s="19">
        <v>0.4190726421556718</v>
      </c>
      <c r="E47" s="19">
        <v>0.38256966875556569</v>
      </c>
      <c r="F47" s="19">
        <v>8.8719403330375993E-2</v>
      </c>
      <c r="G47" s="25">
        <v>2.7873223959822242E-2</v>
      </c>
    </row>
    <row r="48" spans="2:7" ht="16.5" thickBot="1">
      <c r="B48" s="44">
        <v>2016</v>
      </c>
      <c r="C48" s="26">
        <v>7.5887493431238906E-2</v>
      </c>
      <c r="D48" s="26">
        <v>0.33057660534428096</v>
      </c>
      <c r="E48" s="26">
        <v>0.41893821701011985</v>
      </c>
      <c r="F48" s="26">
        <v>0.13193102891757416</v>
      </c>
      <c r="G48" s="27">
        <v>4.2666655296786156E-2</v>
      </c>
    </row>
    <row r="49" spans="2:7" ht="16.5" thickBot="1"/>
    <row r="50" spans="2:7" ht="16.5" thickBot="1">
      <c r="B50" s="82" t="s">
        <v>75</v>
      </c>
      <c r="C50" s="83"/>
      <c r="D50" s="83"/>
      <c r="E50" s="83"/>
      <c r="F50" s="84"/>
      <c r="G50" s="18"/>
    </row>
    <row r="51" spans="2:7">
      <c r="B51" s="23"/>
      <c r="C51" s="14" t="s">
        <v>64</v>
      </c>
      <c r="D51" s="15"/>
      <c r="E51" s="93" t="s">
        <v>72</v>
      </c>
      <c r="F51" s="94"/>
      <c r="G51" s="13"/>
    </row>
    <row r="52" spans="2:7">
      <c r="B52" s="23"/>
      <c r="C52" s="16" t="s">
        <v>67</v>
      </c>
      <c r="D52" s="46" t="s">
        <v>68</v>
      </c>
      <c r="E52" s="22" t="s">
        <v>67</v>
      </c>
      <c r="F52" s="34" t="s">
        <v>68</v>
      </c>
      <c r="G52" s="13"/>
    </row>
    <row r="53" spans="2:7">
      <c r="B53" s="47">
        <v>2006</v>
      </c>
      <c r="C53" s="45">
        <f t="shared" ref="C53:C60" si="0">F30+G30</f>
        <v>0.29294522107006882</v>
      </c>
      <c r="D53" s="21">
        <f>F41+G41</f>
        <v>0.20765266015492487</v>
      </c>
      <c r="E53" s="20">
        <f t="shared" ref="E53:E60" si="1">C30+D30</f>
        <v>0.23625787691274081</v>
      </c>
      <c r="F53" s="48">
        <f>C41+D41</f>
        <v>0.32293802367361546</v>
      </c>
    </row>
    <row r="54" spans="2:7">
      <c r="B54" s="23">
        <v>2007</v>
      </c>
      <c r="C54" s="45">
        <f t="shared" si="0"/>
        <v>0.21047162805247391</v>
      </c>
      <c r="D54" s="21">
        <f t="shared" ref="D54:D60" si="2">F42+G42</f>
        <v>0.1062352860437326</v>
      </c>
      <c r="E54" s="20">
        <f t="shared" si="1"/>
        <v>0.34204949425669001</v>
      </c>
      <c r="F54" s="48">
        <f t="shared" ref="F54:F60" si="3">C42+D42</f>
        <v>0.48518492954249554</v>
      </c>
    </row>
    <row r="55" spans="2:7">
      <c r="B55" s="23">
        <v>2009</v>
      </c>
      <c r="C55" s="45">
        <f t="shared" si="0"/>
        <v>0.31730426656450872</v>
      </c>
      <c r="D55" s="21">
        <f t="shared" si="2"/>
        <v>0.16030537802151493</v>
      </c>
      <c r="E55" s="20">
        <f t="shared" si="1"/>
        <v>0.18835857217194868</v>
      </c>
      <c r="F55" s="48">
        <f t="shared" si="3"/>
        <v>0.36803364597611116</v>
      </c>
    </row>
    <row r="56" spans="2:7">
      <c r="B56" s="23">
        <v>2010</v>
      </c>
      <c r="C56" s="45">
        <f t="shared" si="0"/>
        <v>0.30565016446094029</v>
      </c>
      <c r="D56" s="21">
        <f t="shared" si="2"/>
        <v>0.17329716006880286</v>
      </c>
      <c r="E56" s="20">
        <f t="shared" si="1"/>
        <v>0.2430163168649582</v>
      </c>
      <c r="F56" s="48">
        <f t="shared" si="3"/>
        <v>0.35855541220282294</v>
      </c>
    </row>
    <row r="57" spans="2:7">
      <c r="B57" s="23">
        <v>2011</v>
      </c>
      <c r="C57" s="45">
        <f t="shared" si="0"/>
        <v>0.38622281453517998</v>
      </c>
      <c r="D57" s="21">
        <f t="shared" si="2"/>
        <v>0.13958887867149777</v>
      </c>
      <c r="E57" s="20">
        <f t="shared" si="1"/>
        <v>0.18508449499000762</v>
      </c>
      <c r="F57" s="48">
        <f t="shared" si="3"/>
        <v>0.4627077733322123</v>
      </c>
    </row>
    <row r="58" spans="2:7">
      <c r="B58" s="23">
        <v>2013</v>
      </c>
      <c r="C58" s="45">
        <f t="shared" si="0"/>
        <v>0.40293304300832838</v>
      </c>
      <c r="D58" s="21">
        <f t="shared" si="2"/>
        <v>0.18238240317572915</v>
      </c>
      <c r="E58" s="20">
        <f t="shared" si="1"/>
        <v>0.2017781117066127</v>
      </c>
      <c r="F58" s="48">
        <f t="shared" si="3"/>
        <v>0.3873734818204474</v>
      </c>
    </row>
    <row r="59" spans="2:7">
      <c r="B59" s="23">
        <v>2015</v>
      </c>
      <c r="C59" s="45">
        <f t="shared" si="0"/>
        <v>0.43633219322928318</v>
      </c>
      <c r="D59" s="21">
        <f t="shared" si="2"/>
        <v>0.11659262729019823</v>
      </c>
      <c r="E59" s="20">
        <f t="shared" si="1"/>
        <v>0.1882476247803232</v>
      </c>
      <c r="F59" s="48">
        <f t="shared" si="3"/>
        <v>0.5008377039542361</v>
      </c>
    </row>
    <row r="60" spans="2:7" ht="16.5" thickBot="1">
      <c r="B60" s="30">
        <v>2016</v>
      </c>
      <c r="C60" s="49">
        <f t="shared" si="0"/>
        <v>0.42493492202133737</v>
      </c>
      <c r="D60" s="50">
        <f t="shared" si="2"/>
        <v>0.17459768421436031</v>
      </c>
      <c r="E60" s="51">
        <f t="shared" si="1"/>
        <v>0.1802492252205001</v>
      </c>
      <c r="F60" s="52">
        <f t="shared" si="3"/>
        <v>0.40646409877551987</v>
      </c>
    </row>
  </sheetData>
  <mergeCells count="4">
    <mergeCell ref="E51:F51"/>
    <mergeCell ref="B39:G39"/>
    <mergeCell ref="B28:G28"/>
    <mergeCell ref="B50:F50"/>
  </mergeCells>
  <hyperlinks>
    <hyperlink ref="A1" location="Contents!A1" display="Back to Contents Page" xr:uid="{F15690A5-03ED-4A52-956E-488214A20EB5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89CF1-B1DD-486A-B63D-4BF6D1DFFBB3}">
  <dimension ref="A1:D35"/>
  <sheetViews>
    <sheetView topLeftCell="A16" workbookViewId="0">
      <selection activeCell="B29" sqref="B29:D30"/>
    </sheetView>
  </sheetViews>
  <sheetFormatPr defaultColWidth="8.7109375" defaultRowHeight="15.75"/>
  <cols>
    <col min="1" max="1" width="8.7109375" style="2"/>
    <col min="2" max="2" width="26.28515625" style="2" customWidth="1"/>
    <col min="3" max="3" width="13" style="2" customWidth="1"/>
    <col min="4" max="4" width="13.42578125" style="2" customWidth="1"/>
    <col min="5" max="7" width="9.5703125" style="2" bestFit="1" customWidth="1"/>
    <col min="8" max="16384" width="8.7109375" style="2"/>
  </cols>
  <sheetData>
    <row r="1" spans="1:2">
      <c r="A1" s="3" t="s">
        <v>18</v>
      </c>
    </row>
    <row r="3" spans="1:2">
      <c r="B3" s="1" t="s">
        <v>11</v>
      </c>
    </row>
    <row r="25" spans="2:4">
      <c r="B25" s="11" t="s">
        <v>12</v>
      </c>
    </row>
    <row r="26" spans="2:4">
      <c r="B26" s="12" t="s">
        <v>13</v>
      </c>
    </row>
    <row r="28" spans="2:4" ht="16.5" thickBot="1"/>
    <row r="29" spans="2:4" ht="33.950000000000003" customHeight="1" thickBot="1">
      <c r="B29" s="85" t="s">
        <v>93</v>
      </c>
      <c r="C29" s="86"/>
      <c r="D29" s="87"/>
    </row>
    <row r="30" spans="2:4" ht="30.6" customHeight="1" thickBot="1">
      <c r="B30" s="64" t="s">
        <v>92</v>
      </c>
      <c r="C30" s="65" t="s">
        <v>90</v>
      </c>
      <c r="D30" s="66" t="s">
        <v>91</v>
      </c>
    </row>
    <row r="31" spans="2:4">
      <c r="B31" s="62" t="s">
        <v>76</v>
      </c>
      <c r="C31" s="58">
        <v>0.42358210000000002</v>
      </c>
      <c r="D31" s="59">
        <v>0.13475899999999999</v>
      </c>
    </row>
    <row r="32" spans="2:4">
      <c r="B32" s="62">
        <v>2</v>
      </c>
      <c r="C32" s="58">
        <v>0.43944850000000002</v>
      </c>
      <c r="D32" s="59">
        <v>0.17224539999999999</v>
      </c>
    </row>
    <row r="33" spans="2:4">
      <c r="B33" s="62">
        <v>3</v>
      </c>
      <c r="C33" s="58">
        <v>0.430896</v>
      </c>
      <c r="D33" s="59">
        <v>0.17583180000000001</v>
      </c>
    </row>
    <row r="34" spans="2:4">
      <c r="B34" s="62">
        <v>4</v>
      </c>
      <c r="C34" s="58">
        <v>0.373363</v>
      </c>
      <c r="D34" s="59">
        <v>0.14417070000000001</v>
      </c>
    </row>
    <row r="35" spans="2:4" ht="16.5" thickBot="1">
      <c r="B35" s="63" t="s">
        <v>77</v>
      </c>
      <c r="C35" s="60">
        <v>0.39540989999999998</v>
      </c>
      <c r="D35" s="61">
        <v>0.1420969</v>
      </c>
    </row>
  </sheetData>
  <mergeCells count="1">
    <mergeCell ref="B29:D29"/>
  </mergeCells>
  <phoneticPr fontId="8" type="noConversion"/>
  <hyperlinks>
    <hyperlink ref="A1" location="Contents!A1" display="Back to Contents Page" xr:uid="{5D4A5A89-5393-47D4-B3EF-61673307AB12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E6CC2-CE87-4070-8E10-2009E4BBE04C}">
  <dimension ref="A1:O35"/>
  <sheetViews>
    <sheetView topLeftCell="A10" workbookViewId="0">
      <selection activeCell="B28" sqref="B28:O28"/>
    </sheetView>
  </sheetViews>
  <sheetFormatPr defaultColWidth="8.7109375" defaultRowHeight="15.75"/>
  <cols>
    <col min="1" max="16384" width="8.7109375" style="2"/>
  </cols>
  <sheetData>
    <row r="1" spans="1:2">
      <c r="A1" s="3" t="s">
        <v>18</v>
      </c>
    </row>
    <row r="3" spans="1:2">
      <c r="B3" s="1" t="s">
        <v>14</v>
      </c>
    </row>
    <row r="25" spans="2:15">
      <c r="B25" s="12" t="s">
        <v>15</v>
      </c>
    </row>
    <row r="27" spans="2:15" ht="16.5" thickBot="1"/>
    <row r="28" spans="2:15" ht="16.5" thickBot="1">
      <c r="B28" s="82" t="s">
        <v>94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2:15">
      <c r="B29" s="67"/>
      <c r="C29" s="22">
        <v>2007</v>
      </c>
      <c r="D29" s="22">
        <v>2008</v>
      </c>
      <c r="E29" s="22">
        <v>2009</v>
      </c>
      <c r="F29" s="22">
        <v>2010</v>
      </c>
      <c r="G29" s="22">
        <v>2011</v>
      </c>
      <c r="H29" s="22">
        <v>2012</v>
      </c>
      <c r="I29" s="22">
        <v>2013</v>
      </c>
      <c r="J29" s="22">
        <v>2014</v>
      </c>
      <c r="K29" s="22">
        <v>2015</v>
      </c>
      <c r="L29" s="22">
        <v>2016</v>
      </c>
      <c r="M29" s="22">
        <v>2017</v>
      </c>
      <c r="N29" s="22">
        <v>2018</v>
      </c>
      <c r="O29" s="34">
        <v>2019</v>
      </c>
    </row>
    <row r="30" spans="2:15">
      <c r="B30" s="43" t="s">
        <v>78</v>
      </c>
      <c r="C30" s="68">
        <v>0.1203685</v>
      </c>
      <c r="D30" s="68">
        <v>9.7176299999999993E-2</v>
      </c>
      <c r="E30" s="68">
        <v>8.4470600000000007E-2</v>
      </c>
      <c r="F30" s="68">
        <v>8.5385100000000005E-2</v>
      </c>
      <c r="G30" s="68">
        <v>7.8299300000000002E-2</v>
      </c>
      <c r="H30" s="68">
        <v>8.4578100000000003E-2</v>
      </c>
      <c r="I30" s="68">
        <v>9.7351400000000005E-2</v>
      </c>
      <c r="J30" s="68">
        <v>9.14634E-2</v>
      </c>
      <c r="K30" s="68">
        <v>0.1096849</v>
      </c>
      <c r="L30" s="68">
        <v>0.1157927</v>
      </c>
      <c r="M30" s="68">
        <v>0.11628860000000001</v>
      </c>
      <c r="N30" s="68">
        <v>0.12391480000000001</v>
      </c>
      <c r="O30" s="69">
        <v>0.14343500000000001</v>
      </c>
    </row>
    <row r="31" spans="2:15">
      <c r="B31" s="43" t="s">
        <v>79</v>
      </c>
      <c r="C31" s="68">
        <v>0.1019076</v>
      </c>
      <c r="D31" s="68">
        <v>7.5814199999999998E-2</v>
      </c>
      <c r="E31" s="68">
        <v>0.1014699</v>
      </c>
      <c r="F31" s="68">
        <v>8.4415599999999993E-2</v>
      </c>
      <c r="G31" s="68">
        <v>7.76699E-2</v>
      </c>
      <c r="H31" s="68">
        <v>9.55511E-2</v>
      </c>
      <c r="I31" s="68">
        <v>0.1078921</v>
      </c>
      <c r="J31" s="68">
        <v>9.4245999999999996E-2</v>
      </c>
      <c r="K31" s="68">
        <v>0.1146566</v>
      </c>
      <c r="L31" s="68">
        <v>0.11405700000000001</v>
      </c>
      <c r="M31" s="68">
        <v>0.1286805</v>
      </c>
      <c r="N31" s="68">
        <v>0.1122715</v>
      </c>
      <c r="O31" s="69">
        <v>0.1612903</v>
      </c>
    </row>
    <row r="32" spans="2:15">
      <c r="B32" s="43" t="s">
        <v>80</v>
      </c>
      <c r="C32" s="68">
        <v>0.14334140000000001</v>
      </c>
      <c r="D32" s="68">
        <v>0.1079914</v>
      </c>
      <c r="E32" s="68">
        <v>0.10288509999999999</v>
      </c>
      <c r="F32" s="68">
        <v>0.1023622</v>
      </c>
      <c r="G32" s="68">
        <v>9.1092099999999995E-2</v>
      </c>
      <c r="H32" s="68">
        <v>8.0453800000000006E-2</v>
      </c>
      <c r="I32" s="68">
        <v>0.1043702</v>
      </c>
      <c r="J32" s="68">
        <v>0.1127273</v>
      </c>
      <c r="K32" s="68">
        <v>0.128</v>
      </c>
      <c r="L32" s="68">
        <v>0.13805220000000001</v>
      </c>
      <c r="M32" s="68">
        <v>0.1244488</v>
      </c>
      <c r="N32" s="68">
        <v>0.1295443</v>
      </c>
      <c r="O32" s="69">
        <v>0.172537</v>
      </c>
    </row>
    <row r="33" spans="2:15">
      <c r="B33" s="43" t="s">
        <v>81</v>
      </c>
      <c r="C33" s="68">
        <v>0.1338975</v>
      </c>
      <c r="D33" s="68">
        <v>0.12313</v>
      </c>
      <c r="E33" s="68">
        <v>7.4527800000000005E-2</v>
      </c>
      <c r="F33" s="68">
        <v>9.7253999999999993E-2</v>
      </c>
      <c r="G33" s="68">
        <v>7.8669500000000003E-2</v>
      </c>
      <c r="H33" s="68">
        <v>8.9175299999999999E-2</v>
      </c>
      <c r="I33" s="68">
        <v>0.1018472</v>
      </c>
      <c r="J33" s="68">
        <v>9.4537800000000005E-2</v>
      </c>
      <c r="K33" s="68">
        <v>9.5162999999999998E-2</v>
      </c>
      <c r="L33" s="68">
        <v>0.1226115</v>
      </c>
      <c r="M33" s="68">
        <v>0.134715</v>
      </c>
      <c r="N33" s="68">
        <v>0.134488</v>
      </c>
      <c r="O33" s="69">
        <v>0.1408297</v>
      </c>
    </row>
    <row r="34" spans="2:15">
      <c r="B34" s="43" t="s">
        <v>82</v>
      </c>
      <c r="C34" s="68">
        <v>0.1078086</v>
      </c>
      <c r="D34" s="68">
        <v>9.7996799999999995E-2</v>
      </c>
      <c r="E34" s="68">
        <v>6.4532800000000001E-2</v>
      </c>
      <c r="F34" s="68">
        <v>7.7659000000000006E-2</v>
      </c>
      <c r="G34" s="68">
        <v>6.7882499999999998E-2</v>
      </c>
      <c r="H34" s="68">
        <v>9.4154199999999993E-2</v>
      </c>
      <c r="I34" s="68">
        <v>0.1003024</v>
      </c>
      <c r="J34" s="68">
        <v>8.3503099999999997E-2</v>
      </c>
      <c r="K34" s="68">
        <v>0.1195708</v>
      </c>
      <c r="L34" s="68">
        <v>0.1027434</v>
      </c>
      <c r="M34" s="68">
        <v>9.65588E-2</v>
      </c>
      <c r="N34" s="68">
        <v>0.13172449999999999</v>
      </c>
      <c r="O34" s="69">
        <v>0.13677010000000001</v>
      </c>
    </row>
    <row r="35" spans="2:15" ht="16.5" thickBot="1">
      <c r="B35" s="44" t="s">
        <v>83</v>
      </c>
      <c r="C35" s="70">
        <v>0.11369509999999999</v>
      </c>
      <c r="D35" s="70">
        <v>8.2004599999999997E-2</v>
      </c>
      <c r="E35" s="70">
        <v>7.7344999999999997E-2</v>
      </c>
      <c r="F35" s="70">
        <v>6.62716E-2</v>
      </c>
      <c r="G35" s="70">
        <v>7.3949600000000004E-2</v>
      </c>
      <c r="H35" s="70">
        <v>6.3119499999999995E-2</v>
      </c>
      <c r="I35" s="70">
        <v>7.2012300000000001E-2</v>
      </c>
      <c r="J35" s="70">
        <v>7.1772900000000001E-2</v>
      </c>
      <c r="K35" s="70">
        <v>9.0564000000000006E-2</v>
      </c>
      <c r="L35" s="70">
        <v>0.1008616</v>
      </c>
      <c r="M35" s="70">
        <v>9.7940700000000006E-2</v>
      </c>
      <c r="N35" s="70">
        <v>0.1104526</v>
      </c>
      <c r="O35" s="71">
        <v>0.1061592</v>
      </c>
    </row>
  </sheetData>
  <mergeCells count="1">
    <mergeCell ref="B28:O28"/>
  </mergeCells>
  <phoneticPr fontId="8" type="noConversion"/>
  <hyperlinks>
    <hyperlink ref="A1" location="Contents!A1" display="Back to Contents Page" xr:uid="{89E39FA0-76A3-4DCA-9754-2D81060FCD92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0BC3D-36B6-45B9-A41D-1ACF4856ED8D}">
  <dimension ref="A1:G42"/>
  <sheetViews>
    <sheetView workbookViewId="0">
      <selection activeCell="J29" sqref="J29"/>
    </sheetView>
  </sheetViews>
  <sheetFormatPr defaultColWidth="8.7109375" defaultRowHeight="15.75"/>
  <cols>
    <col min="1" max="2" width="8.7109375" style="2"/>
    <col min="3" max="3" width="16.7109375" style="2" customWidth="1"/>
    <col min="4" max="4" width="20" style="2" customWidth="1"/>
    <col min="5" max="5" width="27.5703125" style="2" customWidth="1"/>
    <col min="6" max="6" width="25.140625" style="2" customWidth="1"/>
    <col min="7" max="7" width="24.42578125" style="2" customWidth="1"/>
    <col min="8" max="16384" width="8.7109375" style="2"/>
  </cols>
  <sheetData>
    <row r="1" spans="1:2">
      <c r="A1" s="3" t="s">
        <v>18</v>
      </c>
    </row>
    <row r="3" spans="1:2">
      <c r="B3" s="1" t="s">
        <v>16</v>
      </c>
    </row>
    <row r="25" spans="2:7">
      <c r="B25" s="12" t="s">
        <v>15</v>
      </c>
    </row>
    <row r="26" spans="2:7">
      <c r="B26" s="12"/>
    </row>
    <row r="27" spans="2:7" ht="16.5" thickBot="1">
      <c r="B27" s="12"/>
    </row>
    <row r="28" spans="2:7" ht="16.5" thickBot="1">
      <c r="B28" s="95" t="s">
        <v>95</v>
      </c>
      <c r="C28" s="96"/>
      <c r="D28" s="96"/>
      <c r="E28" s="96"/>
      <c r="F28" s="96"/>
      <c r="G28" s="97"/>
    </row>
    <row r="29" spans="2:7" ht="73.5" customHeight="1">
      <c r="B29" s="72"/>
      <c r="C29" s="77" t="s">
        <v>86</v>
      </c>
      <c r="D29" s="77" t="s">
        <v>87</v>
      </c>
      <c r="E29" s="77" t="s">
        <v>88</v>
      </c>
      <c r="F29" s="77" t="s">
        <v>85</v>
      </c>
      <c r="G29" s="78" t="s">
        <v>89</v>
      </c>
    </row>
    <row r="30" spans="2:7">
      <c r="B30" s="62">
        <v>2007</v>
      </c>
      <c r="C30" s="73">
        <v>0.30071369999999997</v>
      </c>
      <c r="D30" s="73">
        <v>0.33815620000000002</v>
      </c>
      <c r="E30" s="73">
        <v>0.3221234</v>
      </c>
      <c r="F30" s="73">
        <v>0.41128160000000002</v>
      </c>
      <c r="G30" s="74">
        <v>0.30569950000000001</v>
      </c>
    </row>
    <row r="31" spans="2:7">
      <c r="B31" s="62">
        <v>2008</v>
      </c>
      <c r="C31" s="73">
        <v>0.28889609999999999</v>
      </c>
      <c r="D31" s="73">
        <v>0.32176450000000001</v>
      </c>
      <c r="E31" s="73">
        <v>0.32154830000000001</v>
      </c>
      <c r="F31" s="73">
        <v>0.40490860000000001</v>
      </c>
      <c r="G31" s="74">
        <v>0.30122179999999998</v>
      </c>
    </row>
    <row r="32" spans="2:7">
      <c r="B32" s="62">
        <v>2009</v>
      </c>
      <c r="C32" s="73">
        <v>0.28058959999999999</v>
      </c>
      <c r="D32" s="73">
        <v>0.31811149999999999</v>
      </c>
      <c r="E32" s="73">
        <v>0.29708279999999998</v>
      </c>
      <c r="F32" s="73">
        <v>0.37728070000000002</v>
      </c>
      <c r="G32" s="74">
        <v>0.26419959999999998</v>
      </c>
    </row>
    <row r="33" spans="2:7">
      <c r="B33" s="62">
        <v>2010</v>
      </c>
      <c r="C33" s="73">
        <v>0.2793001</v>
      </c>
      <c r="D33" s="73">
        <v>0.30835259999999998</v>
      </c>
      <c r="E33" s="73">
        <v>0.29382629999999998</v>
      </c>
      <c r="F33" s="73">
        <v>0.3858259</v>
      </c>
      <c r="G33" s="74">
        <v>0.26015189999999999</v>
      </c>
    </row>
    <row r="34" spans="2:7">
      <c r="B34" s="62">
        <v>2011</v>
      </c>
      <c r="C34" s="73">
        <v>0.29036269999999997</v>
      </c>
      <c r="D34" s="73">
        <v>0.3268394</v>
      </c>
      <c r="E34" s="73">
        <v>0.30103629999999998</v>
      </c>
      <c r="F34" s="73">
        <v>0.38176169999999998</v>
      </c>
      <c r="G34" s="74">
        <v>0.26735750000000003</v>
      </c>
    </row>
    <row r="35" spans="2:7">
      <c r="B35" s="62">
        <v>2012</v>
      </c>
      <c r="C35" s="73">
        <v>0.26382290000000003</v>
      </c>
      <c r="D35" s="73">
        <v>0.31224099999999999</v>
      </c>
      <c r="E35" s="73">
        <v>0.29313660000000002</v>
      </c>
      <c r="F35" s="73">
        <v>0.37531589999999998</v>
      </c>
      <c r="G35" s="74">
        <v>0.25037910000000002</v>
      </c>
    </row>
    <row r="36" spans="2:7">
      <c r="B36" s="62">
        <v>2013</v>
      </c>
      <c r="C36" s="73">
        <v>0.25851439999999998</v>
      </c>
      <c r="D36" s="73">
        <v>0.304093</v>
      </c>
      <c r="E36" s="73">
        <v>0.28933809999999999</v>
      </c>
      <c r="F36" s="73">
        <v>0.37655379999999999</v>
      </c>
      <c r="G36" s="74">
        <v>0.26134410000000002</v>
      </c>
    </row>
    <row r="37" spans="2:7">
      <c r="B37" s="62">
        <v>2014</v>
      </c>
      <c r="C37" s="73">
        <v>0.2427214</v>
      </c>
      <c r="D37" s="73">
        <v>0.28797630000000002</v>
      </c>
      <c r="E37" s="73">
        <v>0.28409440000000002</v>
      </c>
      <c r="F37" s="73">
        <v>0.36387779999999997</v>
      </c>
      <c r="G37" s="74">
        <v>0.24762490000000001</v>
      </c>
    </row>
    <row r="38" spans="2:7">
      <c r="B38" s="62">
        <v>2015</v>
      </c>
      <c r="C38" s="73">
        <v>0.2467519</v>
      </c>
      <c r="D38" s="73">
        <v>0.29041529999999999</v>
      </c>
      <c r="E38" s="73">
        <v>0.28913739999999999</v>
      </c>
      <c r="F38" s="73">
        <v>0.3812567</v>
      </c>
      <c r="G38" s="74">
        <v>0.26038339999999999</v>
      </c>
    </row>
    <row r="39" spans="2:7">
      <c r="B39" s="62">
        <v>2016</v>
      </c>
      <c r="C39" s="73">
        <v>0.248364</v>
      </c>
      <c r="D39" s="73">
        <v>0.29012149999999998</v>
      </c>
      <c r="E39" s="73">
        <v>0.28586270000000003</v>
      </c>
      <c r="F39" s="73">
        <v>0.37197459999999999</v>
      </c>
      <c r="G39" s="74">
        <v>0.25615460000000001</v>
      </c>
    </row>
    <row r="40" spans="2:7">
      <c r="B40" s="62">
        <v>2017</v>
      </c>
      <c r="C40" s="73">
        <v>0.27279219999999998</v>
      </c>
      <c r="D40" s="73">
        <v>0.29167939999999998</v>
      </c>
      <c r="E40" s="73">
        <v>0.30005100000000001</v>
      </c>
      <c r="F40" s="73">
        <v>0.38529859999999999</v>
      </c>
      <c r="G40" s="74">
        <v>0.27442569999999999</v>
      </c>
    </row>
    <row r="41" spans="2:7">
      <c r="B41" s="62">
        <v>2018</v>
      </c>
      <c r="C41" s="73">
        <v>0.24956010000000001</v>
      </c>
      <c r="D41" s="73">
        <v>0.26995130000000001</v>
      </c>
      <c r="E41" s="73">
        <v>0.30079699999999998</v>
      </c>
      <c r="F41" s="73">
        <v>0.3795673</v>
      </c>
      <c r="G41" s="74">
        <v>0.28257949999999998</v>
      </c>
    </row>
    <row r="42" spans="2:7" ht="16.5" thickBot="1">
      <c r="B42" s="63">
        <v>2019</v>
      </c>
      <c r="C42" s="75">
        <v>0.26698179999999999</v>
      </c>
      <c r="D42" s="75">
        <v>0.28568490000000002</v>
      </c>
      <c r="E42" s="75">
        <v>0.31343130000000002</v>
      </c>
      <c r="F42" s="75">
        <v>0.38875759999999998</v>
      </c>
      <c r="G42" s="76">
        <v>0.28578769999999998</v>
      </c>
    </row>
  </sheetData>
  <mergeCells count="1">
    <mergeCell ref="B28:G28"/>
  </mergeCells>
  <hyperlinks>
    <hyperlink ref="A1" location="Contents!A1" display="Back to Contents Page" xr:uid="{1BB8DAB3-EE06-4E30-90ED-43D47B6AFE17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B4988D837A54484D5B4F807579F55" ma:contentTypeVersion="16" ma:contentTypeDescription="Create a new document." ma:contentTypeScope="" ma:versionID="107251a0916515b15eeed19e089a00f8">
  <xsd:schema xmlns:xsd="http://www.w3.org/2001/XMLSchema" xmlns:xs="http://www.w3.org/2001/XMLSchema" xmlns:p="http://schemas.microsoft.com/office/2006/metadata/properties" xmlns:ns2="eb7a73ce-69ed-477f-a703-47dbebfce9e5" xmlns:ns3="a0c7abbb-7c17-4b6b-9011-0cbb0c78f22c" targetNamespace="http://schemas.microsoft.com/office/2006/metadata/properties" ma:root="true" ma:fieldsID="5638fa26c64503a95af060ccbfa08880" ns2:_="" ns3:_="">
    <xsd:import namespace="eb7a73ce-69ed-477f-a703-47dbebfce9e5"/>
    <xsd:import namespace="a0c7abbb-7c17-4b6b-9011-0cbb0c78f2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a73ce-69ed-477f-a703-47dbebfce9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865813-b24e-4515-aac3-72cd3b0aa1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c7abbb-7c17-4b6b-9011-0cbb0c78f2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80f3358-19bb-409a-8c4e-d0a67f8a1494}" ma:internalName="TaxCatchAll" ma:showField="CatchAllData" ma:web="a0c7abbb-7c17-4b6b-9011-0cbb0c78f2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93FEFB-DE34-4DA8-A8A7-2E08B5A46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9D332B-3391-42F4-BAD7-34A9D4F78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7a73ce-69ed-477f-a703-47dbebfce9e5"/>
    <ds:schemaRef ds:uri="a0c7abbb-7c17-4b6b-9011-0cbb0c78f2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Chart 6.1</vt:lpstr>
      <vt:lpstr>Chart 6.2</vt:lpstr>
      <vt:lpstr>Chart 6.3</vt:lpstr>
      <vt:lpstr>Chart 6.4</vt:lpstr>
      <vt:lpstr>Chart 6.5</vt:lpstr>
      <vt:lpstr>Chart 6.6</vt:lpstr>
      <vt:lpstr>Chart 6.7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Crummey</dc:creator>
  <cp:lastModifiedBy>Allison Catalano</cp:lastModifiedBy>
  <dcterms:created xsi:type="dcterms:W3CDTF">2022-10-10T09:19:33Z</dcterms:created>
  <dcterms:modified xsi:type="dcterms:W3CDTF">2023-01-09T11:05:13Z</dcterms:modified>
</cp:coreProperties>
</file>